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E:\"/>
    </mc:Choice>
  </mc:AlternateContent>
  <xr:revisionPtr revIDLastSave="0" documentId="13_ncr:1_{F03E4E5E-4758-44B2-B2E3-B82FA1CA999E}" xr6:coauthVersionLast="36" xr6:coauthVersionMax="36" xr10:uidLastSave="{00000000-0000-0000-0000-000000000000}"/>
  <bookViews>
    <workbookView xWindow="0" yWindow="0" windowWidth="20490" windowHeight="760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<sst xmlns="http://schemas.openxmlformats.org/spreadsheetml/2006/main" count="1144" uniqueCount="596">
  <si>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</si>
  <si>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</si>
  <si>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</si>
  <si>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</si>
  <si>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</si>
  <si>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</si>
  <si>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</si>
  <si>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</si>
  <si>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</si>
  <si>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</si>
  <si>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</si>
  <si>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</si>
  <si>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</si>
  <si>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</si>
  <si>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</si>
  <si>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</si>
  <si>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</si>
  <si>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</si>
  <si>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</si>
  <si>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</si>
  <si>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</si>
  <si>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</si>
  <si>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</si>
  <si>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</si>
  <si>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</si>
  <si>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</si>
  <si>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</si>
  <si>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</si>
  <si>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</si>
  <si>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</si>
  <si>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</si>
  <si>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</si>
  <si>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</si>
  <si>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</si>
  <si>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</si>
  <si>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</si>
  <si>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</si>
  <si>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</si>
  <si>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</si>
  <si>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</si>
  <si>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</si>
  <si>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</si>
  <si>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</si>
  <si>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</si>
  <si>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</si>
  <si>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</si>
  <si>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</si>
  <si>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</si>
  <si>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</si>
  <si>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</si>
  <si>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</si>
  <si>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</si>
  <si>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</si>
  <si>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</si>
  <si>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</si>
  <si>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</si>
  <si>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</si>
  <si>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</si>
  <si>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</si>
  <si>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</si>
  <si>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</si>
  <si>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</si>
  <si>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</si>
  <si>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</si>
  <si>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</si>
  <si>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</si>
  <si>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</si>
  <si>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</si>
  <si>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</si>
  <si>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</si>
  <si>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</si>
  <si>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</si>
  <si>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</si>
  <si>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</si>
  <si>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</si>
  <si>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</si>
  <si>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</si>
  <si>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</si>
  <si>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</si>
  <si>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</si>
  <si>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</si>
  <si>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</si>
  <si>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</si>
  <si>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</si>
  <si>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</si>
  <si>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</si>
  <si>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</si>
  <si>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</si>
  <si>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</si>
  <si>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</si>
  <si>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</si>
  <si>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</si>
  <si>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</si>
  <si>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</si>
  <si>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</si>
  <si>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</si>
  <si>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</si>
  <si>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</si>
  <si>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</si>
  <si>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</si>
  <si>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</si>
  <si>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</si>
  <si>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</si>
  <si>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</si>
  <si>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</si>
  <si>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</si>
  <si>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</si>
  <si>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</si>
  <si>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</si>
  <si>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</si>
  <si>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</si>
  <si>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</si>
  <si>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</si>
  <si>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</si>
  <si>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</si>
  <si>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</si>
  <si>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</si>
  <si>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</si>
  <si>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</si>
  <si>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</si>
  <si>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</si>
  <si>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</si>
  <si>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</si>
  <si>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</si>
  <si>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</si>
  <si>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</si>
  <si>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</si>
  <si>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</si>
  <si>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</si>
  <si>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</si>
  <si>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</si>
  <si>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</si>
  <si>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</si>
  <si>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</si>
  <si>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</si>
  <si>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</si>
  <si>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</si>
  <si>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</si>
  <si>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</si>
  <si>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</si>
  <si>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</si>
  <si>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</si>
  <si>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</si>
  <si>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</si>
  <si>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</si>
  <si>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</si>
  <si>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</si>
  <si>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</si>
  <si>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</si>
  <si>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</si>
  <si>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</si>
  <si>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</si>
  <si>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</si>
  <si>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</si>
  <si>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</si>
  <si>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</si>
  <si>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</si>
  <si>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</si>
  <si>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</si>
  <si>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</si>
  <si>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</si>
  <si>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</si>
  <si>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</si>
  <si>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</si>
  <si>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</si>
  <si>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</si>
  <si>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</si>
  <si>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</si>
  <si>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</si>
  <si>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</si>
  <si>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</si>
  <si>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</si>
  <si>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</si>
  <si>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</si>
  <si>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</si>
  <si>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</si>
  <si>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</si>
  <si>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</si>
  <si>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</si>
  <si>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</si>
  <si>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</si>
  <si>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</si>
  <si>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</si>
  <si>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</si>
  <si>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</si>
  <si>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</si>
  <si>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</si>
  <si>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</si>
  <si>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</si>
  <si>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</si>
  <si>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</si>
  <si>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</si>
  <si>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</si>
  <si>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</si>
  <si>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</si>
  <si>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</si>
  <si>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</si>
  <si>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</si>
  <si>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</si>
  <si>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</si>
  <si>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</si>
  <si>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</si>
  <si>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</si>
  <si>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</si>
  <si>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</si>
  <si>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</si>
  <si>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</si>
  <si>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</si>
  <si>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</si>
  <si>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</si>
  <si>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</si>
  <si>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</si>
  <si>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</si>
  <si>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</si>
  <si>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</si>
  <si>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</si>
  <si>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</si>
  <si>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</si>
  <si>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東京都檜原村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</si>
  <si>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</si>
  <si>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</si>
  <si>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</si>
  <si>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</si>
  <si>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</si>
  <si>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</si>
  <si>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</si>
  <si>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</si>
  <si>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</si>
  <si>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</si>
  <si>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</si>
  <si>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</si>
  <si>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</si>
  <si>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</si>
  <si>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</si>
  <si>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</si>
  <si>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</si>
  <si>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</si>
  <si>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</si>
  <si>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</si>
  <si>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</si>
  <si>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</si>
  <si>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</si>
  <si>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</si>
  <si>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</si>
  <si>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</si>
  <si>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</si>
  <si>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</si>
  <si>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</si>
  <si>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</si>
  <si>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</si>
  <si>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</si>
  <si>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</si>
  <si>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</si>
  <si>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</si>
  <si>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</si>
  <si>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</si>
  <si>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</si>
  <si>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</si>
  <si>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</si>
  <si>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</si>
  <si>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</si>
  <si>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</si>
  <si>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</si>
  <si>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</si>
  <si>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</si>
  <si>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</si>
  <si>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</si>
  <si>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</si>
  <si>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</si>
  <si>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</si>
  <si>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</si>
  <si>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</si>
  <si>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</si>
  <si>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</si>
  <si>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</si>
  <si>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</si>
  <si>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</si>
  <si>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</si>
  <si>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</si>
  <si>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</si>
  <si>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</si>
  <si>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</si>
  <si>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</si>
  <si>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</si>
  <si>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</si>
  <si>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</si>
  <si>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</si>
  <si>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</si>
  <si>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</si>
  <si>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</si>
  <si>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</si>
  <si>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</si>
  <si>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</si>
  <si>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</si>
  <si>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</si>
  <si>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</si>
  <si>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</si>
  <si>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</si>
  <si>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</si>
  <si>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</si>
  <si>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</si>
  <si>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</si>
  <si>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</si>
  <si>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</si>
  <si>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</si>
  <si>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</si>
  <si>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</si>
  <si>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</si>
  <si>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</si>
  <si>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</si>
  <si>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</si>
  <si>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</si>
  <si>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</si>
  <si>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</si>
  <si>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</si>
  <si>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</si>
  <si>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</si>
  <si>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</si>
  <si>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</si>
  <si>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</si>
  <si>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</si>
  <si>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</si>
  <si>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</si>
  <si>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</si>
  <si>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</si>
  <si>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</si>
  <si>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</si>
  <si>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</si>
  <si>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</si>
  <si>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</si>
  <si>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</si>
  <si>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</si>
  <si>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</si>
  <si>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</si>
  <si>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</si>
  <si>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</si>
  <si>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</si>
  <si>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</si>
  <si>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</si>
  <si>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</si>
  <si>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</si>
  <si>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</si>
  <si>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</si>
  <si>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</si>
  <si>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</si>
  <si>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</si>
  <si>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</si>
  <si>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</si>
  <si>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</si>
  <si>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</si>
  <si>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</si>
  <si>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</si>
  <si>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</si>
  <si>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</si>
  <si>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</si>
  <si>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</si>
  <si>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</si>
  <si>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</si>
  <si>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</si>
  <si>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</si>
  <si>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</si>
  <si>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</si>
  <si>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</si>
  <si>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</si>
  <si>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</si>
  <si>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</si>
  <si>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</si>
  <si>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</si>
  <si>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</si>
  <si>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</si>
  <si>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</si>
  <si>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東京都檜原村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</si>
  <si>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</si>
  <si>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</si>
  <si>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</si>
  <si>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</si>
  <si>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</si>
  <si>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</si>
  <si>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</si>
  <si>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</si>
  <si>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</si>
  <si>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</si>
  <si>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</si>
  <si>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</si>
  <si>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</si>
  <si>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</si>
  <si>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</si>
  <si>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</si>
  <si>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</si>
  <si>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</si>
  <si>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</si>
  <si>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</si>
  <si>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東京都都民の森管理運営事業特別会計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</si>
  <si>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</si>
  <si>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</si>
  <si>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</si>
  <si>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</si>
  <si>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</si>
  <si>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</si>
  <si>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</si>
  <si>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</si>
  <si>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</si>
  <si>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</si>
  <si>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</si>
  <si>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</si>
  <si>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</si>
  <si>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</si>
  <si>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</si>
  <si>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</si>
  <si>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</si>
  <si>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</si>
  <si>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</si>
  <si>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</si>
  <si>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</si>
  <si>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</si>
  <si>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</si>
  <si>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</si>
  <si>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</si>
  <si>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</si>
  <si>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</si>
  <si>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</si>
  <si>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</si>
  <si>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</si>
  <si>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</si>
  <si>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</si>
  <si>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</si>
  <si>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</si>
  <si>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</si>
  <si>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</si>
  <si>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</si>
  <si>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</si>
  <si>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</si>
  <si>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</si>
  <si>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</si>
  <si>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</si>
  <si>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</si>
  <si>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</si>
  <si>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</si>
  <si>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</si>
  <si>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</si>
  <si>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</si>
  <si>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</si>
  <si>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</si>
  <si>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</si>
  <si>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</si>
  <si>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</si>
  <si>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</si>
  <si>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</si>
  <si>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</si>
  <si>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</si>
  <si>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</si>
  <si>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</si>
  <si>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</si>
  <si>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</si>
  <si>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</si>
  <si>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</si>
  <si>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</si>
  <si>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</si>
  <si>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</si>
  <si>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</si>
  <si>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</si>
  <si>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</si>
  <si>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</si>
  <si>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</si>
  <si>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</si>
  <si>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</si>
  <si>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</si>
  <si>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</si>
  <si>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</si>
  <si>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</si>
  <si>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</si>
  <si>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</si>
  <si>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</si>
  <si>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</si>
  <si>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</si>
  <si>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</si>
  <si>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</si>
  <si>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</si>
  <si>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</si>
  <si>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</si>
  <si>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</si>
  <si>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</si>
  <si>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</si>
  <si>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</si>
  <si>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</si>
  <si>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</si>
  <si>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</si>
  <si>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</si>
  <si>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</si>
  <si>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</si>
  <si>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</si>
  <si>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</si>
  <si>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</si>
  <si>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</si>
  <si>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</si>
  <si>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</si>
  <si>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</si>
  <si>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</si>
  <si>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</si>
  <si>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</si>
  <si>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</si>
  <si>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</si>
  <si>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</si>
  <si>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</si>
  <si>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</si>
  <si>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</si>
  <si>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</si>
  <si>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</si>
  <si>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</si>
  <si>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</si>
  <si>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</si>
  <si>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</si>
  <si>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</si>
  <si>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</si>
  <si>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</si>
  <si>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</si>
  <si>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</si>
  <si>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</si>
  <si>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</si>
  <si>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</si>
  <si>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</si>
  <si>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</si>
  <si>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</si>
  <si>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</si>
  <si>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</si>
  <si>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</si>
  <si>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</si>
  <si>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</si>
  <si>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</si>
  <si>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</si>
  <si>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</si>
  <si>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</si>
  <si>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</si>
  <si>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</si>
  <si>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</si>
  <si>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</si>
  <si>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</si>
  <si>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</si>
  <si>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</si>
  <si>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</si>
  <si>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</si>
  <si>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</si>
  <si>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</si>
  <si>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</si>
  <si>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</si>
  <si>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</si>
  <si>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</si>
  <si>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</si>
  <si>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</si>
  <si>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</si>
  <si>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</si>
  <si>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</si>
  <si>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</si>
  <si>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</si>
  <si>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</si>
  <si>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</si>
  <si>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</si>
  <si>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</si>
  <si>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9.17</t>
  </si>
  <si>
    <t>▲ 6.15</t>
  </si>
  <si>
    <t>▲ 0.27</t>
  </si>
  <si>
    <t>一般会計</t>
  </si>
  <si>
    <t>下水道事業特別会計</t>
  </si>
  <si>
    <t>国民健康保険特別会計</t>
  </si>
  <si>
    <t>介護保険特別会計</t>
  </si>
  <si>
    <t>簡易水道特別会計</t>
  </si>
  <si>
    <t>東京都都民の森管理運営事業特別会計</t>
  </si>
  <si>
    <t>後期高齢者医療特別会計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</si>
  <si>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</si>
  <si>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</si>
  <si>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</si>
  <si>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</si>
  <si>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</si>
  <si>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</si>
  <si>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</si>
  <si>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</si>
  <si>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</si>
  <si>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</si>
  <si>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</si>
  <si>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阿伎留病院企業団</t>
    <rPh sb="0" eb="1">
      <t>オク</t>
    </rPh>
    <rPh sb="1" eb="2">
      <t>サエ</t>
    </rPh>
    <rPh sb="2" eb="3">
      <t>ドメ</t>
    </rPh>
    <rPh sb="3" eb="5">
      <t>ビョウイン</t>
    </rPh>
    <rPh sb="5" eb="7">
      <t>キギョウ</t>
    </rPh>
    <rPh sb="7" eb="8">
      <t>ダン</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</si>
  <si>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</si>
  <si>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</si>
  <si>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東京都市町村職員退職手当組合</t>
    <rPh sb="0" eb="2">
      <t>トウキョウ</t>
    </rPh>
    <rPh sb="2" eb="5">
      <t>シチョウソン</t>
    </rPh>
    <rPh sb="5" eb="7">
      <t>ショクイン</t>
    </rPh>
    <rPh sb="7" eb="9">
      <t>タイショク</t>
    </rPh>
    <rPh sb="9" eb="11">
      <t>テアテ</t>
    </rPh>
    <rPh sb="11" eb="13">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</si>
  <si>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</si>
  <si>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</si>
  <si>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</si>
  <si>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t>
    <phoneticPr fontId="2"/>
  </si>
  <si>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</si>
  <si>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</si>
  <si>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人材育成基金</t>
    <rPh sb="0" eb="2">
      <t>ジンザイ</t>
    </rPh>
    <rPh sb="2" eb="4">
      <t>イクセイ</t>
    </rPh>
    <rPh sb="4" eb="6">
      <t>キキン</t>
    </rPh>
    <phoneticPr fontId="5"/>
  </si>
  <si>
    <t>教育施設基金</t>
    <rPh sb="0" eb="2">
      <t>キョウイク</t>
    </rPh>
    <rPh sb="2" eb="4">
      <t>シセツ</t>
    </rPh>
    <rPh sb="4" eb="6">
      <t>キキン</t>
    </rPh>
    <phoneticPr fontId="5"/>
  </si>
  <si>
    <t>災害復旧・復興基金</t>
    <rPh sb="0" eb="2">
      <t>サイガイ</t>
    </rPh>
    <rPh sb="2" eb="4">
      <t>フッキュウ</t>
    </rPh>
    <rPh sb="5" eb="7">
      <t>フッコウ</t>
    </rPh>
    <rPh sb="7" eb="9">
      <t>キキン</t>
    </rPh>
    <phoneticPr fontId="5"/>
  </si>
  <si>
    <t>株式会社めるか檜原</t>
    <rPh sb="0" eb="4">
      <t>カブシキガイシャ</t>
    </rPh>
    <rPh sb="7" eb="9">
      <t>ヒノハラ</t>
    </rPh>
    <phoneticPr fontId="2"/>
  </si>
  <si>
    <t>－</t>
    <phoneticPr fontId="2"/>
  </si>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</sst>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2A9C-409C-BB57-8D1B15D643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289516</c:v>
                </c:pt>
                <c:pt idx="1">
                  <c:v>337293</c:v>
                </c:pt>
                <c:pt idx="2">
                  <c:v>343353</c:v>
                </c:pt>
                <c:pt idx="3">
                  <c:v>352972</c:v>
                </c:pt>
                <c:pt idx="4">
                  <c:v>299292</c:v>
                </c:pt>
              </c:numCache>
            </c:numRef>
          </c:val>
          <c:smooth val="0"/>
          <c:extLst>
            <c:ext xmlns:c16="http://schemas.microsoft.com/office/drawing/2014/chart" uri="{C3380CC4-5D6E-409C-BE32-E72D297353CC}">
              <c16:uniqueId val="{00000001-2A9C-409C-BB57-8D1B15D643CF}"/>
            </c:ext>
          </c:extLst>
        </c:ser>
        <c:dLbls>
          <c:showLegendKey val="0"/>
          <c:showVal val="0"/>
          <c:showCatName val="0"/>
          <c:showSerName val="0"/>
          <c:showPercent val="0"/>
          <c:showBubbleSize val="0"/>
        </c:dLbls>
        <c:marker val="1"/>
        <c:smooth val="0"/>
        <c:axId val="314772072"/>
        <c:axId val="314772856"/>
      </c:lineChart>
      <c:catAx>
        <c:axId val="314772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772856"/>
        <c:crosses val="autoZero"/>
        <c:auto val="1"/>
        <c:lblAlgn val="ctr"/>
        <c:lblOffset val="100"/>
        <c:tickLblSkip val="1"/>
        <c:tickMarkSkip val="1"/>
        <c:noMultiLvlLbl val="0"/>
      </c:catAx>
      <c:valAx>
        <c:axId val="3147728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772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8.23</c:v>
                </c:pt>
                <c:pt idx="1">
                  <c:v>7.81</c:v>
                </c:pt>
                <c:pt idx="2">
                  <c:v>9.0500000000000007</c:v>
                </c:pt>
                <c:pt idx="3">
                  <c:v>9.01</c:v>
                </c:pt>
                <c:pt idx="4">
                  <c:v>9.14</c:v>
                </c:pt>
              </c:numCache>
            </c:numRef>
          </c:val>
          <c:extLst>
            <c:ext xmlns:c16="http://schemas.microsoft.com/office/drawing/2014/chart" uri="{C3380CC4-5D6E-409C-BE32-E72D297353CC}">
              <c16:uniqueId val="{00000000-5AB2-4E8E-8FA1-058A1F79D9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178.75</c:v>
                </c:pt>
                <c:pt idx="1">
                  <c:v>173.03</c:v>
                </c:pt>
                <c:pt idx="2">
                  <c:v>161.11000000000001</c:v>
                </c:pt>
                <c:pt idx="3">
                  <c:v>147.38</c:v>
                </c:pt>
                <c:pt idx="4">
                  <c:v>161.47</c:v>
                </c:pt>
              </c:numCache>
            </c:numRef>
          </c:val>
          <c:extLst>
            <c:ext xmlns:c16="http://schemas.microsoft.com/office/drawing/2014/chart" uri="{C3380CC4-5D6E-409C-BE32-E72D297353CC}">
              <c16:uniqueId val="{00000001-5AB2-4E8E-8FA1-058A1F79D912}"/>
            </c:ext>
          </c:extLst>
        </c:ser>
        <c:dLbls>
          <c:showLegendKey val="0"/>
          <c:showVal val="0"/>
          <c:showCatName val="0"/>
          <c:showSerName val="0"/>
          <c:showPercent val="0"/>
          <c:showBubbleSize val="0"/>
        </c:dLbls>
        <c:gapWidth val="250"/>
        <c:overlap val="100"/>
        <c:axId val="314771288"/>
        <c:axId val="416482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-9.17</c:v>
                </c:pt>
                <c:pt idx="1">
                  <c:v>-6.15</c:v>
                </c:pt>
                <c:pt idx="2">
                  <c:v>-0.27</c:v>
                </c:pt>
                <c:pt idx="3">
                  <c:v>0.75</c:v>
                </c:pt>
                <c:pt idx="4">
                  <c:v>10.63</c:v>
                </c:pt>
              </c:numCache>
            </c:numRef>
          </c:val>
          <c:smooth val="0"/>
          <c:extLst>
            <c:ext xmlns:c16="http://schemas.microsoft.com/office/drawing/2014/chart" uri="{C3380CC4-5D6E-409C-BE32-E72D297353CC}">
              <c16:uniqueId val="{00000002-5AB2-4E8E-8FA1-058A1F79D912}"/>
            </c:ext>
          </c:extLst>
        </c:ser>
        <c:dLbls>
          <c:showLegendKey val="0"/>
          <c:showVal val="0"/>
          <c:showCatName val="0"/>
          <c:showSerName val="0"/>
          <c:showPercent val="0"/>
          <c:showBubbleSize val="0"/>
        </c:dLbls>
        <c:marker val="1"/>
        <c:smooth val="0"/>
        <c:axId val="314771288"/>
        <c:axId val="416482136"/>
      </c:lineChart>
      <c:catAx>
        <c:axId val="31477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482136"/>
        <c:crosses val="autoZero"/>
        <c:auto val="1"/>
        <c:lblAlgn val="ctr"/>
        <c:lblOffset val="100"/>
        <c:tickLblSkip val="1"/>
        <c:tickMarkSkip val="1"/>
        <c:noMultiLvlLbl val="0"/>
      </c:catAx>
      <c:valAx>
        <c:axId val="416482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77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34-4543-B5D1-E175AD4573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34-4543-B5D1-E175AD457346}"/>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c:v>
                </c:pt>
                <c:pt idx="2">
                  <c:v>#N/A</c:v>
                </c:pt>
                <c:pt idx="3">
                  <c:v>7.0000000000000007E-2</c:v>
                </c:pt>
                <c:pt idx="4">
                  <c:v>#N/A</c:v>
                </c:pt>
                <c:pt idx="5">
                  <c:v>0.04</c:v>
                </c:pt>
                <c:pt idx="6">
                  <c:v>#N/A</c:v>
                </c:pt>
                <c:pt idx="7">
                  <c:v>0.15</c:v>
                </c:pt>
                <c:pt idx="8">
                  <c:v>#N/A</c:v>
                </c:pt>
                <c:pt idx="9">
                  <c:v>0.12</c:v>
                </c:pt>
              </c:numCache>
            </c:numRef>
          </c:val>
          <c:extLst>
            <c:ext xmlns:c16="http://schemas.microsoft.com/office/drawing/2014/chart" uri="{C3380CC4-5D6E-409C-BE32-E72D297353CC}">
              <c16:uniqueId val="{00000002-4C34-4543-B5D1-E175AD45734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0.11</c:v>
                </c:pt>
                <c:pt idx="4">
                  <c:v>#N/A</c:v>
                </c:pt>
                <c:pt idx="5">
                  <c:v>0.06</c:v>
                </c:pt>
                <c:pt idx="6">
                  <c:v>#N/A</c:v>
                </c:pt>
                <c:pt idx="7">
                  <c:v>0.13</c:v>
                </c:pt>
                <c:pt idx="8">
                  <c:v>#N/A</c:v>
                </c:pt>
                <c:pt idx="9">
                  <c:v>0.17</c:v>
                </c:pt>
              </c:numCache>
            </c:numRef>
          </c:val>
          <c:extLst>
            <c:ext xmlns:c16="http://schemas.microsoft.com/office/drawing/2014/chart" uri="{C3380CC4-5D6E-409C-BE32-E72D297353CC}">
              <c16:uniqueId val="{00000003-4C34-4543-B5D1-E175AD457346}"/>
            </c:ext>
          </c:extLst>
        </c:ser>
        <c:ser>
          <c:idx val="4"/>
          <c:order val="4"/>
          <c:tx>
            <c:strRef>
              <c:f>データシート!$A$31</c:f>
              <c:strCache>
                <c:ptCount val="1"/>
                <c:pt idx="0">
                  <c:v>東京都都民の森管理運営事業特別会計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0.61</c:v>
                </c:pt>
                <c:pt idx="2">
                  <c:v>#N/A</c:v>
                </c:pt>
                <c:pt idx="3">
                  <c:v>0.62</c:v>
                </c:pt>
                <c:pt idx="4">
                  <c:v>#N/A</c:v>
                </c:pt>
                <c:pt idx="5">
                  <c:v>0.52</c:v>
                </c:pt>
                <c:pt idx="6">
                  <c:v>#N/A</c:v>
                </c:pt>
                <c:pt idx="7">
                  <c:v>0.46</c:v>
                </c:pt>
                <c:pt idx="8">
                  <c:v>#N/A</c:v>
                </c:pt>
                <c:pt idx="9">
                  <c:v>0.48</c:v>
                </c:pt>
              </c:numCache>
            </c:numRef>
          </c:val>
          <c:extLst>
            <c:ext xmlns:c16="http://schemas.microsoft.com/office/drawing/2014/chart" uri="{C3380CC4-5D6E-409C-BE32-E72D297353CC}">
              <c16:uniqueId val="{00000004-4C34-4543-B5D1-E175AD457346}"/>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0.11</c:v>
                </c:pt>
                <c:pt idx="4">
                  <c:v>#N/A</c:v>
                </c:pt>
                <c:pt idx="5">
                  <c:v>0.15</c:v>
                </c:pt>
                <c:pt idx="6">
                  <c:v>#N/A</c:v>
                </c:pt>
                <c:pt idx="7">
                  <c:v>0.1</c:v>
                </c:pt>
                <c:pt idx="8">
                  <c:v>#N/A</c:v>
                </c:pt>
                <c:pt idx="9">
                  <c:v>0.81</c:v>
                </c:pt>
              </c:numCache>
            </c:numRef>
          </c:val>
          <c:extLst>
            <c:ext xmlns:c16="http://schemas.microsoft.com/office/drawing/2014/chart" uri="{C3380CC4-5D6E-409C-BE32-E72D297353CC}">
              <c16:uniqueId val="{00000005-4C34-4543-B5D1-E175AD45734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0.61</c:v>
                </c:pt>
                <c:pt idx="2">
                  <c:v>#N/A</c:v>
                </c:pt>
                <c:pt idx="3">
                  <c:v>0.68</c:v>
                </c:pt>
                <c:pt idx="4">
                  <c:v>#N/A</c:v>
                </c:pt>
                <c:pt idx="5">
                  <c:v>1.1299999999999999</c:v>
                </c:pt>
                <c:pt idx="6">
                  <c:v>#N/A</c:v>
                </c:pt>
                <c:pt idx="7">
                  <c:v>2.5499999999999998</c:v>
                </c:pt>
                <c:pt idx="8">
                  <c:v>#N/A</c:v>
                </c:pt>
                <c:pt idx="9">
                  <c:v>1.49</c:v>
                </c:pt>
              </c:numCache>
            </c:numRef>
          </c:val>
          <c:extLst>
            <c:ext xmlns:c16="http://schemas.microsoft.com/office/drawing/2014/chart" uri="{C3380CC4-5D6E-409C-BE32-E72D297353CC}">
              <c16:uniqueId val="{00000006-4C34-4543-B5D1-E175AD45734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2.34</c:v>
                </c:pt>
                <c:pt idx="2">
                  <c:v>#N/A</c:v>
                </c:pt>
                <c:pt idx="3">
                  <c:v>0.69</c:v>
                </c:pt>
                <c:pt idx="4">
                  <c:v>#N/A</c:v>
                </c:pt>
                <c:pt idx="5">
                  <c:v>2.5099999999999998</c:v>
                </c:pt>
                <c:pt idx="6">
                  <c:v>#N/A</c:v>
                </c:pt>
                <c:pt idx="7">
                  <c:v>1.61</c:v>
                </c:pt>
                <c:pt idx="8">
                  <c:v>#N/A</c:v>
                </c:pt>
                <c:pt idx="9">
                  <c:v>1.67</c:v>
                </c:pt>
              </c:numCache>
            </c:numRef>
          </c:val>
          <c:extLst>
            <c:ext xmlns:c16="http://schemas.microsoft.com/office/drawing/2014/chart" uri="{C3380CC4-5D6E-409C-BE32-E72D297353CC}">
              <c16:uniqueId val="{00000007-4C34-4543-B5D1-E175AD457346}"/>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2.2000000000000002</c:v>
                </c:pt>
                <c:pt idx="2">
                  <c:v>#N/A</c:v>
                </c:pt>
                <c:pt idx="3">
                  <c:v>0.35</c:v>
                </c:pt>
                <c:pt idx="4">
                  <c:v>#N/A</c:v>
                </c:pt>
                <c:pt idx="5">
                  <c:v>0.3</c:v>
                </c:pt>
                <c:pt idx="6">
                  <c:v>#N/A</c:v>
                </c:pt>
                <c:pt idx="7">
                  <c:v>1.32</c:v>
                </c:pt>
                <c:pt idx="8">
                  <c:v>#N/A</c:v>
                </c:pt>
                <c:pt idx="9">
                  <c:v>6.84</c:v>
                </c:pt>
              </c:numCache>
            </c:numRef>
          </c:val>
          <c:extLst>
            <c:ext xmlns:c16="http://schemas.microsoft.com/office/drawing/2014/chart" uri="{C3380CC4-5D6E-409C-BE32-E72D297353CC}">
              <c16:uniqueId val="{00000008-4C34-4543-B5D1-E175AD4573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7.62</c:v>
                </c:pt>
                <c:pt idx="2">
                  <c:v>#N/A</c:v>
                </c:pt>
                <c:pt idx="3">
                  <c:v>7.18</c:v>
                </c:pt>
                <c:pt idx="4">
                  <c:v>#N/A</c:v>
                </c:pt>
                <c:pt idx="5">
                  <c:v>8.52</c:v>
                </c:pt>
                <c:pt idx="6">
                  <c:v>#N/A</c:v>
                </c:pt>
                <c:pt idx="7">
                  <c:v>8.5399999999999991</c:v>
                </c:pt>
                <c:pt idx="8">
                  <c:v>#N/A</c:v>
                </c:pt>
                <c:pt idx="9">
                  <c:v>8.65</c:v>
                </c:pt>
              </c:numCache>
            </c:numRef>
          </c:val>
          <c:extLst>
            <c:ext xmlns:c16="http://schemas.microsoft.com/office/drawing/2014/chart" uri="{C3380CC4-5D6E-409C-BE32-E72D297353CC}">
              <c16:uniqueId val="{00000009-4C34-4543-B5D1-E175AD457346}"/>
            </c:ext>
          </c:extLst>
        </c:ser>
        <c:dLbls>
          <c:showLegendKey val="0"/>
          <c:showVal val="0"/>
          <c:showCatName val="0"/>
          <c:showSerName val="0"/>
          <c:showPercent val="0"/>
          <c:showBubbleSize val="0"/>
        </c:dLbls>
        <c:gapWidth val="150"/>
        <c:overlap val="100"/>
        <c:axId val="416482528"/>
        <c:axId val="416486840"/>
      </c:barChart>
      <c:catAx>
        <c:axId val="41648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486840"/>
        <c:crosses val="autoZero"/>
        <c:auto val="1"/>
        <c:lblAlgn val="ctr"/>
        <c:lblOffset val="100"/>
        <c:tickLblSkip val="1"/>
        <c:tickMarkSkip val="1"/>
        <c:noMultiLvlLbl val="0"/>
      </c:catAx>
      <c:valAx>
        <c:axId val="41648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48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241</c:v>
                </c:pt>
                <c:pt idx="5">
                  <c:v>224</c:v>
                </c:pt>
                <c:pt idx="8">
                  <c:v>217</c:v>
                </c:pt>
                <c:pt idx="11">
                  <c:v>209</c:v>
                </c:pt>
                <c:pt idx="14">
                  <c:v>195</c:v>
                </c:pt>
              </c:numCache>
            </c:numRef>
          </c:val>
          <c:extLst>
            <c:ext xmlns:c16="http://schemas.microsoft.com/office/drawing/2014/chart" uri="{C3380CC4-5D6E-409C-BE32-E72D297353CC}">
              <c16:uniqueId val="{00000000-350B-41E9-927D-BA0C6143BD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0B-41E9-927D-BA0C6143BD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0B-41E9-927D-BA0C6143BD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28</c:v>
                </c:pt>
                <c:pt idx="6">
                  <c:v>27</c:v>
                </c:pt>
                <c:pt idx="9">
                  <c:v>31</c:v>
                </c:pt>
                <c:pt idx="12">
                  <c:v>26</c:v>
                </c:pt>
              </c:numCache>
            </c:numRef>
          </c:val>
          <c:extLst>
            <c:ext xmlns:c16="http://schemas.microsoft.com/office/drawing/2014/chart" uri="{C3380CC4-5D6E-409C-BE32-E72D297353CC}">
              <c16:uniqueId val="{00000003-350B-41E9-927D-BA0C6143BD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180</c:v>
                </c:pt>
                <c:pt idx="3">
                  <c:v>152</c:v>
                </c:pt>
                <c:pt idx="6">
                  <c:v>127</c:v>
                </c:pt>
                <c:pt idx="9">
                  <c:v>58</c:v>
                </c:pt>
                <c:pt idx="12">
                  <c:v>1</c:v>
                </c:pt>
              </c:numCache>
            </c:numRef>
          </c:val>
          <c:extLst>
            <c:ext xmlns:c16="http://schemas.microsoft.com/office/drawing/2014/chart" uri="{C3380CC4-5D6E-409C-BE32-E72D297353CC}">
              <c16:uniqueId val="{00000004-350B-41E9-927D-BA0C6143BD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0B-41E9-927D-BA0C6143BD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0B-41E9-927D-BA0C6143BD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94</c:v>
                </c:pt>
                <c:pt idx="3">
                  <c:v>97</c:v>
                </c:pt>
                <c:pt idx="6">
                  <c:v>99</c:v>
                </c:pt>
                <c:pt idx="9">
                  <c:v>102</c:v>
                </c:pt>
                <c:pt idx="12">
                  <c:v>101</c:v>
                </c:pt>
              </c:numCache>
            </c:numRef>
          </c:val>
          <c:extLst>
            <c:ext xmlns:c16="http://schemas.microsoft.com/office/drawing/2014/chart" uri="{C3380CC4-5D6E-409C-BE32-E72D297353CC}">
              <c16:uniqueId val="{00000007-350B-41E9-927D-BA0C6143BDBB}"/>
            </c:ext>
          </c:extLst>
        </c:ser>
        <c:dLbls>
          <c:showLegendKey val="0"/>
          <c:showVal val="0"/>
          <c:showCatName val="0"/>
          <c:showSerName val="0"/>
          <c:showPercent val="0"/>
          <c:showBubbleSize val="0"/>
        </c:dLbls>
        <c:gapWidth val="100"/>
        <c:overlap val="100"/>
        <c:axId val="416482920"/>
        <c:axId val="41648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c:v>
                </c:pt>
                <c:pt idx="2">
                  <c:v>#N/A</c:v>
                </c:pt>
                <c:pt idx="3">
                  <c:v>#N/A</c:v>
                </c:pt>
                <c:pt idx="4">
                  <c:v>53</c:v>
                </c:pt>
                <c:pt idx="5">
                  <c:v>#N/A</c:v>
                </c:pt>
                <c:pt idx="6">
                  <c:v>#N/A</c:v>
                </c:pt>
                <c:pt idx="7">
                  <c:v>36</c:v>
                </c:pt>
                <c:pt idx="8">
                  <c:v>#N/A</c:v>
                </c:pt>
                <c:pt idx="9">
                  <c:v>#N/A</c:v>
                </c:pt>
                <c:pt idx="10">
                  <c:v>-18</c:v>
                </c:pt>
                <c:pt idx="11">
                  <c:v>#N/A</c:v>
                </c:pt>
                <c:pt idx="12">
                  <c:v>#N/A</c:v>
                </c:pt>
                <c:pt idx="13">
                  <c:v>-67</c:v>
                </c:pt>
                <c:pt idx="14">
                  <c:v>#N/A</c:v>
                </c:pt>
              </c:numCache>
            </c:numRef>
          </c:val>
          <c:smooth val="0"/>
          <c:extLst>
            <c:ext xmlns:c16="http://schemas.microsoft.com/office/drawing/2014/chart" uri="{C3380CC4-5D6E-409C-BE32-E72D297353CC}">
              <c16:uniqueId val="{00000008-350B-41E9-927D-BA0C6143BDBB}"/>
            </c:ext>
          </c:extLst>
        </c:ser>
        <c:dLbls>
          <c:showLegendKey val="0"/>
          <c:showVal val="0"/>
          <c:showCatName val="0"/>
          <c:showSerName val="0"/>
          <c:showPercent val="0"/>
          <c:showBubbleSize val="0"/>
        </c:dLbls>
        <c:marker val="1"/>
        <c:smooth val="0"/>
        <c:axId val="416482920"/>
        <c:axId val="416487232"/>
      </c:lineChart>
      <c:catAx>
        <c:axId val="41648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487232"/>
        <c:crosses val="autoZero"/>
        <c:auto val="1"/>
        <c:lblAlgn val="ctr"/>
        <c:lblOffset val="100"/>
        <c:tickLblSkip val="1"/>
        <c:tickMarkSkip val="1"/>
        <c:noMultiLvlLbl val="0"/>
      </c:catAx>
      <c:valAx>
        <c:axId val="41648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48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2143</c:v>
                </c:pt>
                <c:pt idx="5">
                  <c:v>2025</c:v>
                </c:pt>
                <c:pt idx="8">
                  <c:v>1879</c:v>
                </c:pt>
                <c:pt idx="11">
                  <c:v>1739</c:v>
                </c:pt>
                <c:pt idx="14">
                  <c:v>1573</c:v>
                </c:pt>
              </c:numCache>
            </c:numRef>
          </c:val>
          <c:extLst>
            <c:ext xmlns:c16="http://schemas.microsoft.com/office/drawing/2014/chart" uri="{C3380CC4-5D6E-409C-BE32-E72D297353CC}">
              <c16:uniqueId val="{00000000-AFDD-4693-BE01-C0A10B1A9E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FDD-4693-BE01-C0A10B1A9E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5499</c:v>
                </c:pt>
                <c:pt idx="5">
                  <c:v>5327</c:v>
                </c:pt>
                <c:pt idx="8">
                  <c:v>5310</c:v>
                </c:pt>
                <c:pt idx="11">
                  <c:v>5403</c:v>
                </c:pt>
                <c:pt idx="14">
                  <c:v>5786</c:v>
                </c:pt>
              </c:numCache>
            </c:numRef>
          </c:val>
          <c:extLst>
            <c:ext xmlns:c16="http://schemas.microsoft.com/office/drawing/2014/chart" uri="{C3380CC4-5D6E-409C-BE32-E72D297353CC}">
              <c16:uniqueId val="{00000002-AFDD-4693-BE01-C0A10B1A9E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DD-4693-BE01-C0A10B1A9E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DD-4693-BE01-C0A10B1A9E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DD-4693-BE01-C0A10B1A9E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564</c:v>
                </c:pt>
                <c:pt idx="3">
                  <c:v>550</c:v>
                </c:pt>
                <c:pt idx="6">
                  <c:v>547</c:v>
                </c:pt>
                <c:pt idx="9">
                  <c:v>540</c:v>
                </c:pt>
                <c:pt idx="12">
                  <c:v>491</c:v>
                </c:pt>
              </c:numCache>
            </c:numRef>
          </c:val>
          <c:extLst>
            <c:ext xmlns:c16="http://schemas.microsoft.com/office/drawing/2014/chart" uri="{C3380CC4-5D6E-409C-BE32-E72D297353CC}">
              <c16:uniqueId val="{00000006-AFDD-4693-BE01-C0A10B1A9E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514</c:v>
                </c:pt>
                <c:pt idx="3">
                  <c:v>492</c:v>
                </c:pt>
                <c:pt idx="6">
                  <c:v>469</c:v>
                </c:pt>
                <c:pt idx="9">
                  <c:v>448</c:v>
                </c:pt>
                <c:pt idx="12">
                  <c:v>414</c:v>
                </c:pt>
              </c:numCache>
            </c:numRef>
          </c:val>
          <c:extLst>
            <c:ext xmlns:c16="http://schemas.microsoft.com/office/drawing/2014/chart" uri="{C3380CC4-5D6E-409C-BE32-E72D297353CC}">
              <c16:uniqueId val="{00000007-AFDD-4693-BE01-C0A10B1A9E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1686</c:v>
                </c:pt>
                <c:pt idx="3">
                  <c:v>1577</c:v>
                </c:pt>
                <c:pt idx="6">
                  <c:v>1506</c:v>
                </c:pt>
                <c:pt idx="9">
                  <c:v>1124</c:v>
                </c:pt>
                <c:pt idx="12">
                  <c:v>636</c:v>
                </c:pt>
              </c:numCache>
            </c:numRef>
          </c:val>
          <c:extLst>
            <c:ext xmlns:c16="http://schemas.microsoft.com/office/drawing/2014/chart" uri="{C3380CC4-5D6E-409C-BE32-E72D297353CC}">
              <c16:uniqueId val="{00000008-AFDD-4693-BE01-C0A10B1A9E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DD-4693-BE01-C0A10B1A9E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1036</c:v>
                </c:pt>
                <c:pt idx="3">
                  <c:v>983</c:v>
                </c:pt>
                <c:pt idx="6">
                  <c:v>929</c:v>
                </c:pt>
                <c:pt idx="9">
                  <c:v>865</c:v>
                </c:pt>
                <c:pt idx="12">
                  <c:v>778</c:v>
                </c:pt>
              </c:numCache>
            </c:numRef>
          </c:val>
          <c:extLst>
            <c:ext xmlns:c16="http://schemas.microsoft.com/office/drawing/2014/chart" uri="{C3380CC4-5D6E-409C-BE32-E72D297353CC}">
              <c16:uniqueId val="{0000000A-AFDD-4693-BE01-C0A10B1A9EC7}"/>
            </c:ext>
          </c:extLst>
        </c:ser>
        <c:dLbls>
          <c:showLegendKey val="0"/>
          <c:showVal val="0"/>
          <c:showCatName val="0"/>
          <c:showSerName val="0"/>
          <c:showPercent val="0"/>
          <c:showBubbleSize val="0"/>
        </c:dLbls>
        <c:gapWidth val="100"/>
        <c:overlap val="100"/>
        <c:axId val="416483704"/>
        <c:axId val="41648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DD-4693-BE01-C0A10B1A9EC7}"/>
            </c:ext>
          </c:extLst>
        </c:ser>
        <c:dLbls>
          <c:showLegendKey val="0"/>
          <c:showVal val="0"/>
          <c:showCatName val="0"/>
          <c:showSerName val="0"/>
          <c:showPercent val="0"/>
          <c:showBubbleSize val="0"/>
        </c:dLbls>
        <c:marker val="1"/>
        <c:smooth val="0"/>
        <c:axId val="416483704"/>
        <c:axId val="416488016"/>
      </c:lineChart>
      <c:catAx>
        <c:axId val="41648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488016"/>
        <c:crosses val="autoZero"/>
        <c:auto val="1"/>
        <c:lblAlgn val="ctr"/>
        <c:lblOffset val="100"/>
        <c:tickLblSkip val="1"/>
        <c:tickMarkSkip val="1"/>
        <c:noMultiLvlLbl val="0"/>
      </c:catAx>
      <c:valAx>
        <c:axId val="41648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483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2402</c:v>
                </c:pt>
                <c:pt idx="1">
                  <c:v>2402</c:v>
                </c:pt>
                <c:pt idx="2">
                  <c:v>2573</c:v>
                </c:pt>
              </c:numCache>
            </c:numRef>
          </c:val>
          <c:extLst>
            <c:ext xmlns:c16="http://schemas.microsoft.com/office/drawing/2014/chart" uri="{C3380CC4-5D6E-409C-BE32-E72D297353CC}">
              <c16:uniqueId val="{00000000-70AB-4726-887B-994627660B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70AB-4726-887B-994627660B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2592</c:v>
                </c:pt>
                <c:pt idx="1">
                  <c:v>2608</c:v>
                </c:pt>
                <c:pt idx="2">
                  <c:v>2795</c:v>
                </c:pt>
              </c:numCache>
            </c:numRef>
          </c:val>
          <c:extLst>
            <c:ext xmlns:c16="http://schemas.microsoft.com/office/drawing/2014/chart" uri="{C3380CC4-5D6E-409C-BE32-E72D297353CC}">
              <c16:uniqueId val="{00000002-70AB-4726-887B-994627660B4C}"/>
            </c:ext>
          </c:extLst>
        </c:ser>
        <c:dLbls>
          <c:showLegendKey val="0"/>
          <c:showVal val="0"/>
          <c:showCatName val="0"/>
          <c:showSerName val="0"/>
          <c:showPercent val="0"/>
          <c:showBubbleSize val="0"/>
        </c:dLbls>
        <c:gapWidth val="120"/>
        <c:overlap val="100"/>
        <c:axId val="416481352"/>
        <c:axId val="416488408"/>
      </c:barChart>
      <c:catAx>
        <c:axId val="41648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488408"/>
        <c:crosses val="autoZero"/>
        <c:auto val="1"/>
        <c:lblAlgn val="ctr"/>
        <c:lblOffset val="100"/>
        <c:tickLblSkip val="1"/>
        <c:tickMarkSkip val="1"/>
        <c:noMultiLvlLbl val="0"/>
      </c:catAx>
      <c:valAx>
        <c:axId val="416488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48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実質公債費比率の分子については、昨年と比較して大きく減少し低い水準を維持している。令和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年度に続き下水道事業の整備に係る起債が無く、公営企業債の元利償還に対する繰入金が大きく減少していることが要因となっている。</a:t>
          </a:r>
        </a:p>
        <a:p>
          <a:r>
            <a:rPr kumimoji="1" lang="ja-JP" altLang="en-US" sz="1400">
              <a:latin typeface="ＭＳ ゴシック" pitchFamily="49" charset="-128"/>
              <a:ea typeface="ＭＳ ゴシック" pitchFamily="49" charset="-128"/>
            </a:rPr>
            <a:t>今後も起債発行額の抑制を図り、公債費比率の低水準を保持していく。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将来負担比率については、昨年と比較し横ばいとなっており引き続き低い水準となっているが、公営企業債等に対する繰入見込額が多いため、公営企業に係る起債の新規発行の抑制に引き続き努めていく。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東京都檜原村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後期高齢者医療費助成事業に充当するため社会福祉基金を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百万円、育英資金貸付基金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号に伴う災害復旧事業に対し災害復旧・復興基金を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百万円取崩したが、基金積立として財政調整基金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の使途の明確化を図るため、財政調整基金を取崩して特定目的基金に積立てるための計画を定めていきたい。また、農林振興事業や観光振興事業を進めていく上で、財政調整基金を取崩していくこととなり、また社会福祉基金を活用した後期高齢者医療費助成事業を継続していくことから、全体の基金として中長期的には減少傾向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さらに公共施設等総合管理計画等に基づき各公共施設の大規模改修等が想定されることや、都道の整備に伴う接続道の改修に係る事業費が生じるため、公共施設整備基金の計画的な運用も必要とされる。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公共施設整備基金：公共施設整備のための費用に充てるための基金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社会福祉基金：社会福祉事業の実施に必要な経費に充てるための基金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公共施設整備基金：今後の道路整備等のため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社会福祉基金：後期高齢者医療費助成事業に充当するため社会福祉基金を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育英資金貸付基金：育英資金貸付事業に充当するため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災害復旧・復興基金：令和元年台風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号に伴う災害復旧事業に対し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その他の基金：その他特定目的基金については、基金積立金利子分のみ積立のため微増となっている。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公共施設整備基金：公共施設総合管理実施計画等を踏まえ、公共施設の大規模改修や将来を見据えた適正な基金残高を設定し効果的に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社会福祉基金：引き続き高齢者に対する医療支援として後期高齢者医療費助成事業に充当していく。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当初予算では、財源補てんとして財政調整基金を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百万円を取崩す予定であったが、国庫支出金及び都補助金を精査した結果、基金を取崩さず財政運営を行った。また、剰余金を積み立てた。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基金の使途を明確にするため、特定目的基金へ積替えていきたい。また、災害などへの備えのため過去の実績等を踏まえ、適正な基金残高を早期に設定し更に効率的な基金運用を図っていく。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基金積立金利子分のみ積立のため微増となっている。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地方債の償還計画を踏まえ、今後の起債償還に対する不足の事態等に備え現状を維持していきたい。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
2,028
105.41
4,010,476
3,864,832
145,644
1,593,263
778,462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人口減少や全国平均を大幅に上回る高齢化率（令和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52.6</a:t>
          </a:r>
          <a:r>
            <a:rPr kumimoji="1" lang="ja-JP" altLang="en-US" sz="1300">
              <a:latin typeface="ＭＳ Ｐゴシック" panose="020B0600070205080204" pitchFamily="50" charset="-128"/>
              <a:ea typeface="ＭＳ Ｐゴシック" panose="020B0600070205080204" pitchFamily="50" charset="-128"/>
            </a:rPr>
            <a:t>％）に加え、村内に主要産業がないこと等により、財源の中の地方税の占める割合が低く財政基盤が脆弱なため類位団体の平均を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ポイント下回っている。今後も自主財源の大幅な増額を見込むことは難しいため、人件費、光熱水費等の経常経費の削減、投資的経費の抑制など行財政改革を実施し、財政の健全化を図る。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48380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48380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127250" y="7483808"/>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333500" y="749529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716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4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130223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33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4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51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4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51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444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53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444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53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物件費、補助費等にかかるものが比較的高水準にあるが、昨年度比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ポイントの減となった。国や東京都の補助金・交付金等の充当により類似団体を</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ポイント下回っている。今後も人件費（超過勤務手当等）の抑制、光熱水費の削減、各種施設の保守点検等の一括発注により経費削減を図り、より一層の健全財政を目指していく。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75692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752850" y="10632186"/>
          <a:ext cx="762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63</xdr:row>
      <xdr:rowOff>78105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637012"/>
          <a:ext cx="8128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64</xdr:row>
      <xdr:rowOff>94869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639425"/>
          <a:ext cx="8128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94869</xdr:rowOff>
    </xdr:from>
    <xdr:to>
      <xdr:col>11</xdr:col>
      <xdr:colOff>31750</xdr:colOff>
      <xdr:row>64</xdr:row>
      <xdr:rowOff>102108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333500" y="10823829"/>
          <a:ext cx="7937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4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5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36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3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44069</xdr:rowOff>
    </xdr:from>
    <xdr:to>
      <xdr:col>11</xdr:col>
      <xdr:colOff>82550</xdr:colOff>
      <xdr:row>64</xdr:row>
      <xdr:rowOff>145669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7730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155846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054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7802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55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物件費においては、物価や最低賃金の上昇などによる増加要因はあるものの前年度比較で</a:t>
          </a:r>
          <a:r>
            <a:rPr kumimoji="1" lang="en-US" altLang="ja-JP" sz="1300">
              <a:latin typeface="ＭＳ Ｐゴシック" panose="020B0600070205080204" pitchFamily="50" charset="-128"/>
              <a:ea typeface="ＭＳ Ｐゴシック" panose="020B0600070205080204" pitchFamily="50" charset="-128"/>
            </a:rPr>
            <a:t>43,579</a:t>
          </a:r>
          <a:r>
            <a:rPr kumimoji="1" lang="ja-JP" altLang="en-US" sz="1300">
              <a:latin typeface="ＭＳ Ｐゴシック" panose="020B0600070205080204" pitchFamily="50" charset="-128"/>
              <a:ea typeface="ＭＳ Ｐゴシック" panose="020B0600070205080204" pitchFamily="50" charset="-128"/>
            </a:rPr>
            <a:t>円の減額となった。人口の少ない当村では住民１人の移動が数値に大きく反映されるとともに人口も毎年減少しており、今後も人口１人当たりの額は増加していくものと推察される。人件費及び物件費については全体に対する割合も大きいため、今後も効率的な事務運営を進めるとともに適正な定員管理、経費の削減と抑制に努め、適正な財政規模を維持し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1859</xdr:rowOff>
    </xdr:from>
    <xdr:to>
      <xdr:col>23</xdr:col>
      <xdr:colOff>133350</xdr:colOff>
      <xdr:row>83</xdr:row>
      <xdr:rowOff>22890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752850" y="13915979"/>
          <a:ext cx="762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146132</xdr:rowOff>
    </xdr:from>
    <xdr:to>
      <xdr:col>19</xdr:col>
      <xdr:colOff>133350</xdr:colOff>
      <xdr:row>83</xdr:row>
      <xdr:rowOff>22890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940050" y="13892612"/>
          <a:ext cx="812800" cy="4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129876</xdr:rowOff>
    </xdr:from>
    <xdr:to>
      <xdr:col>15</xdr:col>
      <xdr:colOff>82550</xdr:colOff>
      <xdr:row>82</xdr:row>
      <xdr:rowOff>146132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27250" y="13876356"/>
          <a:ext cx="8128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126082</xdr:rowOff>
    </xdr:from>
    <xdr:to>
      <xdr:col>11</xdr:col>
      <xdr:colOff>31750</xdr:colOff>
      <xdr:row>82</xdr:row>
      <xdr:rowOff>129876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33500" y="13872562"/>
          <a:ext cx="79375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122509</xdr:rowOff>
    </xdr:from>
    <xdr:to>
      <xdr:col>23</xdr:col>
      <xdr:colOff>184150</xdr:colOff>
      <xdr:row>83</xdr:row>
      <xdr:rowOff>52659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64050" y="13868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94586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84700" y="1384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143540</xdr:rowOff>
    </xdr:from>
    <xdr:to>
      <xdr:col>19</xdr:col>
      <xdr:colOff>184150</xdr:colOff>
      <xdr:row>83</xdr:row>
      <xdr:rowOff>73690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02050" y="1389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58467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09950" y="1397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95332</xdr:rowOff>
    </xdr:from>
    <xdr:to>
      <xdr:col>15</xdr:col>
      <xdr:colOff>133350</xdr:colOff>
      <xdr:row>83</xdr:row>
      <xdr:rowOff>25482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89250" y="13841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97150" y="1392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79076</xdr:rowOff>
    </xdr:from>
    <xdr:to>
      <xdr:col>11</xdr:col>
      <xdr:colOff>82550</xdr:colOff>
      <xdr:row>83</xdr:row>
      <xdr:rowOff>9226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95500" y="1382555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165453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84350" y="1391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75282</xdr:rowOff>
    </xdr:from>
    <xdr:to>
      <xdr:col>7</xdr:col>
      <xdr:colOff>31750</xdr:colOff>
      <xdr:row>83</xdr:row>
      <xdr:rowOff>5432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82700" y="138217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161659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1550" y="139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類似団体平均及び全国町村平均を上回っている状況となっている。今後も手当の見直しや、人事考課制度の効果的な見直しを行いながら、給与の適正化を図っていく。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61807</xdr:rowOff>
    </xdr:from>
    <xdr:to>
      <xdr:col>81</xdr:col>
      <xdr:colOff>44450</xdr:colOff>
      <xdr:row>89</xdr:row>
      <xdr:rowOff>110066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712950" y="14981767"/>
          <a:ext cx="762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563850" y="14433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93980</xdr:rowOff>
    </xdr:from>
    <xdr:to>
      <xdr:col>77</xdr:col>
      <xdr:colOff>44450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903960" y="15013940"/>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370050" y="143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5504</xdr:rowOff>
    </xdr:from>
    <xdr:to>
      <xdr:col>72</xdr:col>
      <xdr:colOff>203200</xdr:colOff>
      <xdr:row>89</xdr:row>
      <xdr:rowOff>93980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3106400" y="14925464"/>
          <a:ext cx="79756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557250" y="142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89</xdr:row>
      <xdr:rowOff>5504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2293600" y="14824709"/>
          <a:ext cx="812800" cy="10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763500" y="142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950700" y="1432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11007</xdr:rowOff>
    </xdr:from>
    <xdr:to>
      <xdr:col>81</xdr:col>
      <xdr:colOff>95250</xdr:colOff>
      <xdr:row>89</xdr:row>
      <xdr:rowOff>112607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427960" y="1493096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154534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563850" y="1490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59266</xdr:rowOff>
    </xdr:from>
    <xdr:to>
      <xdr:col>77</xdr:col>
      <xdr:colOff>95250</xdr:colOff>
      <xdr:row>89</xdr:row>
      <xdr:rowOff>160866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665960" y="149792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145643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370050" y="1506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868400" y="14963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57250" y="1504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126154</xdr:rowOff>
    </xdr:from>
    <xdr:to>
      <xdr:col>68</xdr:col>
      <xdr:colOff>203200</xdr:colOff>
      <xdr:row>89</xdr:row>
      <xdr:rowOff>56304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055600" y="1487847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41081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763500" y="149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242800" y="147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950700" y="14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行政改革の推進による職員数の削減により類似団体平均を下回っている。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今後も定員管理計画の見直しを図りながら、適正な職員の定員管理に努めていく。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144836</xdr:rowOff>
    </xdr:from>
    <xdr:to>
      <xdr:col>81</xdr:col>
      <xdr:colOff>44450</xdr:colOff>
      <xdr:row>59</xdr:row>
      <xdr:rowOff>147249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712950" y="10035596"/>
          <a:ext cx="762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5563850" y="1002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141753</xdr:rowOff>
    </xdr:from>
    <xdr:to>
      <xdr:col>77</xdr:col>
      <xdr:colOff>44450</xdr:colOff>
      <xdr:row>59</xdr:row>
      <xdr:rowOff>147249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903960" y="10032513"/>
          <a:ext cx="80899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370050" y="101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141753</xdr:rowOff>
    </xdr:from>
    <xdr:to>
      <xdr:col>72</xdr:col>
      <xdr:colOff>203200</xdr:colOff>
      <xdr:row>59</xdr:row>
      <xdr:rowOff>144702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106400" y="10032513"/>
          <a:ext cx="79756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557250" y="1012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141217</xdr:rowOff>
    </xdr:from>
    <xdr:to>
      <xdr:col>68</xdr:col>
      <xdr:colOff>152400</xdr:colOff>
      <xdr:row>59</xdr:row>
      <xdr:rowOff>144702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2293600" y="10031977"/>
          <a:ext cx="8128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2763500" y="10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1950700" y="1013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94036</xdr:rowOff>
    </xdr:from>
    <xdr:to>
      <xdr:col>81</xdr:col>
      <xdr:colOff>95250</xdr:colOff>
      <xdr:row>60</xdr:row>
      <xdr:rowOff>24186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427960" y="99847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110563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5563850" y="983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96449</xdr:rowOff>
    </xdr:from>
    <xdr:to>
      <xdr:col>77</xdr:col>
      <xdr:colOff>95250</xdr:colOff>
      <xdr:row>60</xdr:row>
      <xdr:rowOff>26599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665960" y="998720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36776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370050" y="9759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90953</xdr:rowOff>
    </xdr:from>
    <xdr:to>
      <xdr:col>73</xdr:col>
      <xdr:colOff>44450</xdr:colOff>
      <xdr:row>60</xdr:row>
      <xdr:rowOff>21103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868400" y="99817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31280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557250" y="975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93902</xdr:rowOff>
    </xdr:from>
    <xdr:to>
      <xdr:col>68</xdr:col>
      <xdr:colOff>203200</xdr:colOff>
      <xdr:row>60</xdr:row>
      <xdr:rowOff>24052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055600" y="998466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34229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763500" y="975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90417</xdr:rowOff>
    </xdr:from>
    <xdr:to>
      <xdr:col>64</xdr:col>
      <xdr:colOff>152400</xdr:colOff>
      <xdr:row>60</xdr:row>
      <xdr:rowOff>20567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2242800" y="9981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30744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1950700" y="975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前から起債を抑制しているため、類似団体平均を大きく下回っている。今後も地方債の発行を抑制するとともに、借入の際には交付税措置等のある有利なものを選択するなど引き続き起債を抑制した健全な財政運営を図っ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39</xdr:row>
      <xdr:rowOff>49106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712950" y="6361430"/>
          <a:ext cx="762000" cy="2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40</xdr:row>
      <xdr:rowOff>62654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903960" y="6587066"/>
          <a:ext cx="80899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127000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106400" y="6768254"/>
          <a:ext cx="79756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143087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2293600" y="6832600"/>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427960" y="63106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556385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665960" y="65400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370050" y="631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868400" y="67174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557250" y="64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055600" y="67818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76350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2242800" y="679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1950700" y="657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起債の抑制や基金の効率的な運用により将来負担比率は生じていない。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今後も公債費等の義務的経費の削減を中心とする行財政改革を推進し、健全な財政運営を努めていく。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
2,028
105.41
4,010,476
3,864,832
145,644
1,593,263
778,462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人件費については、類似団体内平均と比較し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ポイント上回っている。今後も継続した人事考課制度の適正な運用や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推進による人件費（超過勤務手当等）の抑制を強化し職員給のみならず人件費全般を踏まえ削減を図っていきたい。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123190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53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123190</xdr:rowOff>
    </xdr:from>
    <xdr:to>
      <xdr:col>19</xdr:col>
      <xdr:colOff>187325</xdr:colOff>
      <xdr:row>37</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53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20320</xdr:rowOff>
    </xdr:from>
    <xdr:to>
      <xdr:col>15</xdr:col>
      <xdr:colOff>98425</xdr:colOff>
      <xdr:row>37</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3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43180</xdr:rowOff>
    </xdr:from>
    <xdr:to>
      <xdr:col>11</xdr:col>
      <xdr:colOff>9525</xdr:colOff>
      <xdr:row>37</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6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72390</xdr:rowOff>
    </xdr:from>
    <xdr:to>
      <xdr:col>20</xdr:col>
      <xdr:colOff>38100</xdr:colOff>
      <xdr:row>37</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140970</xdr:rowOff>
    </xdr:from>
    <xdr:to>
      <xdr:col>15</xdr:col>
      <xdr:colOff>149225</xdr:colOff>
      <xdr:row>37</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163830</xdr:rowOff>
    </xdr:from>
    <xdr:to>
      <xdr:col>11</xdr:col>
      <xdr:colOff>60325</xdr:colOff>
      <xdr:row>37</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15240</xdr:rowOff>
    </xdr:from>
    <xdr:to>
      <xdr:col>6</xdr:col>
      <xdr:colOff>171450</xdr:colOff>
      <xdr:row>37</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物件費については、類似団体と比較し</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ポイント高い状況になっている。これは、東京都の委託事業である森林再生事業や枝打ち事業といった森林整備における受託収入の額が大きくなっていることが要因の一つとなっているが、今後もそれ以外の光熱水費の削減、業務委託契約の内容の見直しを行うなど、より効率的な事業の実施により物件費のコスト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54610</xdr:rowOff>
    </xdr:from>
    <xdr:to>
      <xdr:col>82</xdr:col>
      <xdr:colOff>107950</xdr:colOff>
      <xdr:row>18</xdr:row>
      <xdr:rowOff>100330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40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18</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117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31750</xdr:rowOff>
    </xdr:from>
    <xdr:to>
      <xdr:col>73</xdr:col>
      <xdr:colOff>180975</xdr:colOff>
      <xdr:row>18</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117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44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49530</xdr:rowOff>
    </xdr:from>
    <xdr:to>
      <xdr:col>82</xdr:col>
      <xdr:colOff>158750</xdr:colOff>
      <xdr:row>18</xdr:row>
      <xdr:rowOff>151130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21607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0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xdr:rowOff>
    </xdr:from>
    <xdr:to>
      <xdr:col>78</xdr:col>
      <xdr:colOff>120650</xdr:colOff>
      <xdr:row>18</xdr:row>
      <xdr:rowOff>105410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90187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7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152400</xdr:rowOff>
    </xdr:from>
    <xdr:to>
      <xdr:col>74</xdr:col>
      <xdr:colOff>31750</xdr:colOff>
      <xdr:row>18</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67327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扶助費については、昨年と比較すると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ポイント下回っている。これは、人口減少による高齢化が高止まり傾向にあることと、子どもの減少による影響と考えられるが、今後も対象者の資格審査等の適正化を進め適正な内容に努めていく。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その他に係るものについては、昨年と比較すると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事業特別会計、簡易水道事業特別会計、国民健康保険特別会計、介護保険特別会計への繰出金等が大きく影響していると思われるが、下水道事業特別会計における公共下水道整備事業が完了したものが主な要因。今後も特別会計への繰出金については注意を払いつつ、特別会計における健全な財政運営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55</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2329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55</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3167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58420</xdr:rowOff>
    </xdr:from>
    <xdr:to>
      <xdr:col>73</xdr:col>
      <xdr:colOff>180975</xdr:colOff>
      <xdr:row>55</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167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111777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xdr:rowOff>
    </xdr:from>
    <xdr:to>
      <xdr:col>74</xdr:col>
      <xdr:colOff>31750</xdr:colOff>
      <xdr:row>54</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補助費等については、昨年度と比較すると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ポイントの増加となっているものの、類似団体との比較では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ポイント下回っている。今後も新規補助金制度の抑制を図りつつ、現状の各種補助金については制度の縮小・廃止も視野に入れ内容精査を行い、各種補助金の更なる効率化を図っていく。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888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888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57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公債費については、類似団体と比較すると</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ポイントと大きく下回っている。これは、従前から起債の新規発行をできる限り抑制してきた成果であると考えられる。</a:t>
          </a:r>
        </a:p>
        <a:p>
          <a:r>
            <a:rPr kumimoji="1" lang="ja-JP" altLang="en-US" sz="1300">
              <a:latin typeface="ＭＳ Ｐゴシック" panose="020B0600070205080204" pitchFamily="50" charset="-128"/>
              <a:ea typeface="ＭＳ Ｐゴシック" panose="020B0600070205080204" pitchFamily="50" charset="-128"/>
            </a:rPr>
            <a:t>しかしながら当村では、公共下水道整備による下水道事業債の償還や水道施設の更新、各公共施設の改修など、今後も多額の事業費が必要となることから、引き続き歳出削減を図るとともに、できる限り新規起債発行の抑制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745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73660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745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77470</xdr:rowOff>
    </xdr:from>
    <xdr:to>
      <xdr:col>11</xdr:col>
      <xdr:colOff>9525</xdr:colOff>
      <xdr:row>74</xdr:row>
      <xdr:rowOff>85090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764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xdr:rowOff>
    </xdr:from>
    <xdr:to>
      <xdr:col>24</xdr:col>
      <xdr:colOff>76200</xdr:colOff>
      <xdr:row>74</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27957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34290</xdr:rowOff>
    </xdr:from>
    <xdr:to>
      <xdr:col>11</xdr:col>
      <xdr:colOff>60325</xdr:colOff>
      <xdr:row>74</xdr:row>
      <xdr:rowOff>135890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146067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26670</xdr:rowOff>
    </xdr:from>
    <xdr:to>
      <xdr:col>6</xdr:col>
      <xdr:colOff>171450</xdr:colOff>
      <xdr:row>74</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138447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物件費・補助費等が高い水準となっているため、今後も委託事業の見直しや光熱水費の削減及び各種補助金等の見直しを行い、特別会計については、独立採算で運営できるよう事務事業の精査や料金、保険料等の見直しを行っていき健全な財政運営を進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131899</xdr:rowOff>
    </xdr:from>
    <xdr:to>
      <xdr:col>82</xdr:col>
      <xdr:colOff>107950</xdr:colOff>
      <xdr:row>77</xdr:row>
      <xdr:rowOff>141695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335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131899</xdr:rowOff>
    </xdr:from>
    <xdr:to>
      <xdr:col>78</xdr:col>
      <xdr:colOff>69850</xdr:colOff>
      <xdr:row>77</xdr:row>
      <xdr:rowOff>141695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335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131899</xdr:rowOff>
    </xdr:from>
    <xdr:to>
      <xdr:col>73</xdr:col>
      <xdr:colOff>180975</xdr:colOff>
      <xdr:row>79</xdr:row>
      <xdr:rowOff>33927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3354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33927</xdr:rowOff>
    </xdr:from>
    <xdr:to>
      <xdr:col>69</xdr:col>
      <xdr:colOff>92075</xdr:colOff>
      <xdr:row>79</xdr:row>
      <xdr:rowOff>50256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784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81099</xdr:rowOff>
    </xdr:from>
    <xdr:to>
      <xdr:col>82</xdr:col>
      <xdr:colOff>158750</xdr:colOff>
      <xdr:row>78</xdr:row>
      <xdr:rowOff>11249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53176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90895</xdr:rowOff>
    </xdr:from>
    <xdr:to>
      <xdr:col>78</xdr:col>
      <xdr:colOff>120650</xdr:colOff>
      <xdr:row>78</xdr:row>
      <xdr:rowOff>21045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5822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81099</xdr:rowOff>
    </xdr:from>
    <xdr:to>
      <xdr:col>74</xdr:col>
      <xdr:colOff>31750</xdr:colOff>
      <xdr:row>78</xdr:row>
      <xdr:rowOff>11249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167476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154577</xdr:rowOff>
    </xdr:from>
    <xdr:to>
      <xdr:col>69</xdr:col>
      <xdr:colOff>142875</xdr:colOff>
      <xdr:row>79</xdr:row>
      <xdr:rowOff>84727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69504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170906</xdr:rowOff>
    </xdr:from>
    <xdr:to>
      <xdr:col>65</xdr:col>
      <xdr:colOff>53975</xdr:colOff>
      <xdr:row>79</xdr:row>
      <xdr:rowOff>101056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85833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18801</xdr:rowOff>
    </xdr:from>
    <xdr:to>
      <xdr:col>29</xdr:col>
      <xdr:colOff>127000</xdr:colOff>
      <xdr:row>18</xdr:row>
      <xdr:rowOff>29596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52526"/>
          <a:ext cx="647700" cy="1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18801</xdr:rowOff>
    </xdr:from>
    <xdr:to>
      <xdr:col>26</xdr:col>
      <xdr:colOff>50800</xdr:colOff>
      <xdr:row>18</xdr:row>
      <xdr:rowOff>35172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52526"/>
          <a:ext cx="698500" cy="16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35172</xdr:rowOff>
    </xdr:from>
    <xdr:to>
      <xdr:col>22</xdr:col>
      <xdr:colOff>114300</xdr:colOff>
      <xdr:row>18</xdr:row>
      <xdr:rowOff>41000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68897"/>
          <a:ext cx="698500" cy="5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41000</xdr:rowOff>
    </xdr:from>
    <xdr:to>
      <xdr:col>18</xdr:col>
      <xdr:colOff>177800</xdr:colOff>
      <xdr:row>18</xdr:row>
      <xdr:rowOff>69182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4725"/>
          <a:ext cx="698500" cy="2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150246</xdr:rowOff>
    </xdr:from>
    <xdr:to>
      <xdr:col>29</xdr:col>
      <xdr:colOff>177800</xdr:colOff>
      <xdr:row>18</xdr:row>
      <xdr:rowOff>80396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1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122323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8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139451</xdr:rowOff>
    </xdr:from>
    <xdr:to>
      <xdr:col>26</xdr:col>
      <xdr:colOff>101600</xdr:colOff>
      <xdr:row>18</xdr:row>
      <xdr:rowOff>69601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79778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7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155822</xdr:rowOff>
    </xdr:from>
    <xdr:to>
      <xdr:col>22</xdr:col>
      <xdr:colOff>165100</xdr:colOff>
      <xdr:row>18</xdr:row>
      <xdr:rowOff>85972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1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96149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161650</xdr:rowOff>
    </xdr:from>
    <xdr:to>
      <xdr:col>19</xdr:col>
      <xdr:colOff>38100</xdr:colOff>
      <xdr:row>18</xdr:row>
      <xdr:rowOff>91800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76577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1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18382</xdr:rowOff>
    </xdr:from>
    <xdr:to>
      <xdr:col>15</xdr:col>
      <xdr:colOff>101600</xdr:colOff>
      <xdr:row>18</xdr:row>
      <xdr:rowOff>119982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104758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3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184905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84203</xdr:rowOff>
    </xdr:from>
    <xdr:to>
      <xdr:col>29</xdr:col>
      <xdr:colOff>127000</xdr:colOff>
      <xdr:row>37</xdr:row>
      <xdr:rowOff>174728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08903"/>
          <a:ext cx="647700" cy="9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156985</xdr:rowOff>
    </xdr:from>
    <xdr:to>
      <xdr:col>26</xdr:col>
      <xdr:colOff>50800</xdr:colOff>
      <xdr:row>37</xdr:row>
      <xdr:rowOff>84203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10235"/>
          <a:ext cx="698500" cy="98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130909</xdr:rowOff>
    </xdr:from>
    <xdr:to>
      <xdr:col>22</xdr:col>
      <xdr:colOff>114300</xdr:colOff>
      <xdr:row>36</xdr:row>
      <xdr:rowOff>156985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84159"/>
          <a:ext cx="698500" cy="26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108358</xdr:rowOff>
    </xdr:from>
    <xdr:to>
      <xdr:col>18</xdr:col>
      <xdr:colOff>177800</xdr:colOff>
      <xdr:row>36</xdr:row>
      <xdr:rowOff>130909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61608"/>
          <a:ext cx="698500" cy="22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123928</xdr:rowOff>
    </xdr:from>
    <xdr:to>
      <xdr:col>29</xdr:col>
      <xdr:colOff>177800</xdr:colOff>
      <xdr:row>37</xdr:row>
      <xdr:rowOff>225528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4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32505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33403</xdr:rowOff>
    </xdr:from>
    <xdr:to>
      <xdr:col>26</xdr:col>
      <xdr:colOff>101600</xdr:colOff>
      <xdr:row>37</xdr:row>
      <xdr:rowOff>135003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119780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106185</xdr:rowOff>
    </xdr:from>
    <xdr:to>
      <xdr:col>22</xdr:col>
      <xdr:colOff>165100</xdr:colOff>
      <xdr:row>37</xdr:row>
      <xdr:rowOff>36335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21112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80109</xdr:rowOff>
    </xdr:from>
    <xdr:to>
      <xdr:col>19</xdr:col>
      <xdr:colOff>38100</xdr:colOff>
      <xdr:row>37</xdr:row>
      <xdr:rowOff>10259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166486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57558</xdr:rowOff>
    </xdr:from>
    <xdr:to>
      <xdr:col>15</xdr:col>
      <xdr:colOff>101600</xdr:colOff>
      <xdr:row>36</xdr:row>
      <xdr:rowOff>159158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143935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
2,028
105.41
4,010,476
3,864,832
145,644
1,593,263
778,462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11103</xdr:rowOff>
    </xdr:from>
    <xdr:to>
      <xdr:col>24</xdr:col>
      <xdr:colOff>63500</xdr:colOff>
      <xdr:row>37</xdr:row>
      <xdr:rowOff>22931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54753"/>
          <a:ext cx="8382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22931</xdr:rowOff>
    </xdr:from>
    <xdr:to>
      <xdr:col>19</xdr:col>
      <xdr:colOff>177800</xdr:colOff>
      <xdr:row>37</xdr:row>
      <xdr:rowOff>42387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66581"/>
          <a:ext cx="8890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42387</xdr:rowOff>
    </xdr:from>
    <xdr:to>
      <xdr:col>15</xdr:col>
      <xdr:colOff>50800</xdr:colOff>
      <xdr:row>37</xdr:row>
      <xdr:rowOff>78386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86037"/>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78386</xdr:rowOff>
    </xdr:from>
    <xdr:to>
      <xdr:col>10</xdr:col>
      <xdr:colOff>114300</xdr:colOff>
      <xdr:row>37</xdr:row>
      <xdr:rowOff>91504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22036"/>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131753</xdr:rowOff>
    </xdr:from>
    <xdr:to>
      <xdr:col>24</xdr:col>
      <xdr:colOff>114300</xdr:colOff>
      <xdr:row>37</xdr:row>
      <xdr:rowOff>61903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0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154630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5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143581</xdr:rowOff>
    </xdr:from>
    <xdr:to>
      <xdr:col>20</xdr:col>
      <xdr:colOff>38100</xdr:colOff>
      <xdr:row>37</xdr:row>
      <xdr:rowOff>73731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90258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163037</xdr:rowOff>
    </xdr:from>
    <xdr:to>
      <xdr:col>15</xdr:col>
      <xdr:colOff>101600</xdr:colOff>
      <xdr:row>37</xdr:row>
      <xdr:rowOff>93187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109714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27586</xdr:rowOff>
    </xdr:from>
    <xdr:to>
      <xdr:col>10</xdr:col>
      <xdr:colOff>165100</xdr:colOff>
      <xdr:row>37</xdr:row>
      <xdr:rowOff>129186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145713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4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40704</xdr:rowOff>
    </xdr:from>
    <xdr:to>
      <xdr:col>6</xdr:col>
      <xdr:colOff>38100</xdr:colOff>
      <xdr:row>37</xdr:row>
      <xdr:rowOff>142304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158831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2707</xdr:rowOff>
    </xdr:from>
    <xdr:to>
      <xdr:col>24</xdr:col>
      <xdr:colOff>63500</xdr:colOff>
      <xdr:row>57</xdr:row>
      <xdr:rowOff>38476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75357"/>
          <a:ext cx="838200" cy="3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2707</xdr:rowOff>
    </xdr:from>
    <xdr:to>
      <xdr:col>19</xdr:col>
      <xdr:colOff>177800</xdr:colOff>
      <xdr:row>57</xdr:row>
      <xdr:rowOff>71801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5357"/>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71801</xdr:rowOff>
    </xdr:from>
    <xdr:to>
      <xdr:col>15</xdr:col>
      <xdr:colOff>50800</xdr:colOff>
      <xdr:row>57</xdr:row>
      <xdr:rowOff>80337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4451"/>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77270</xdr:rowOff>
    </xdr:from>
    <xdr:to>
      <xdr:col>10</xdr:col>
      <xdr:colOff>114300</xdr:colOff>
      <xdr:row>57</xdr:row>
      <xdr:rowOff>80337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9920"/>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159126</xdr:rowOff>
    </xdr:from>
    <xdr:to>
      <xdr:col>24</xdr:col>
      <xdr:colOff>114300</xdr:colOff>
      <xdr:row>57</xdr:row>
      <xdr:rowOff>89276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10553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123357</xdr:rowOff>
    </xdr:from>
    <xdr:to>
      <xdr:col>20</xdr:col>
      <xdr:colOff>38100</xdr:colOff>
      <xdr:row>57</xdr:row>
      <xdr:rowOff>53507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70034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21001</xdr:rowOff>
    </xdr:from>
    <xdr:to>
      <xdr:col>15</xdr:col>
      <xdr:colOff>101600</xdr:colOff>
      <xdr:row>57</xdr:row>
      <xdr:rowOff>122601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29537</xdr:rowOff>
    </xdr:from>
    <xdr:to>
      <xdr:col>10</xdr:col>
      <xdr:colOff>165100</xdr:colOff>
      <xdr:row>57</xdr:row>
      <xdr:rowOff>131137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147664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26470</xdr:rowOff>
    </xdr:from>
    <xdr:to>
      <xdr:col>6</xdr:col>
      <xdr:colOff>38100</xdr:colOff>
      <xdr:row>57</xdr:row>
      <xdr:rowOff>128070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144597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7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104632</xdr:rowOff>
    </xdr:from>
    <xdr:to>
      <xdr:col>24</xdr:col>
      <xdr:colOff>63500</xdr:colOff>
      <xdr:row>77</xdr:row>
      <xdr:rowOff>106998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06282"/>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98020</xdr:rowOff>
    </xdr:from>
    <xdr:to>
      <xdr:col>19</xdr:col>
      <xdr:colOff>177800</xdr:colOff>
      <xdr:row>77</xdr:row>
      <xdr:rowOff>104632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9670"/>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79876</xdr:rowOff>
    </xdr:from>
    <xdr:to>
      <xdr:col>15</xdr:col>
      <xdr:colOff>50800</xdr:colOff>
      <xdr:row>77</xdr:row>
      <xdr:rowOff>98020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81526"/>
          <a:ext cx="8890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79876</xdr:rowOff>
    </xdr:from>
    <xdr:to>
      <xdr:col>10</xdr:col>
      <xdr:colOff>114300</xdr:colOff>
      <xdr:row>77</xdr:row>
      <xdr:rowOff>89351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81526"/>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56198</xdr:rowOff>
    </xdr:from>
    <xdr:to>
      <xdr:col>24</xdr:col>
      <xdr:colOff>114300</xdr:colOff>
      <xdr:row>77</xdr:row>
      <xdr:rowOff>157798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142575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53832</xdr:rowOff>
    </xdr:from>
    <xdr:to>
      <xdr:col>20</xdr:col>
      <xdr:colOff>38100</xdr:colOff>
      <xdr:row>77</xdr:row>
      <xdr:rowOff>155432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146559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47220</xdr:rowOff>
    </xdr:from>
    <xdr:to>
      <xdr:col>15</xdr:col>
      <xdr:colOff>101600</xdr:colOff>
      <xdr:row>77</xdr:row>
      <xdr:rowOff>148820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139947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29076</xdr:rowOff>
    </xdr:from>
    <xdr:to>
      <xdr:col>10</xdr:col>
      <xdr:colOff>165100</xdr:colOff>
      <xdr:row>77</xdr:row>
      <xdr:rowOff>130676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121803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38551</xdr:rowOff>
    </xdr:from>
    <xdr:to>
      <xdr:col>6</xdr:col>
      <xdr:colOff>38100</xdr:colOff>
      <xdr:row>77</xdr:row>
      <xdr:rowOff>140151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131278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81628</xdr:rowOff>
    </xdr:from>
    <xdr:to>
      <xdr:col>24</xdr:col>
      <xdr:colOff>63500</xdr:colOff>
      <xdr:row>93</xdr:row>
      <xdr:rowOff>124720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26478"/>
          <a:ext cx="8382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81628</xdr:rowOff>
    </xdr:from>
    <xdr:to>
      <xdr:col>19</xdr:col>
      <xdr:colOff>177800</xdr:colOff>
      <xdr:row>94</xdr:row>
      <xdr:rowOff>52124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26478"/>
          <a:ext cx="889000" cy="1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52124</xdr:rowOff>
    </xdr:from>
    <xdr:to>
      <xdr:col>15</xdr:col>
      <xdr:colOff>50800</xdr:colOff>
      <xdr:row>94</xdr:row>
      <xdr:rowOff>105097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168424"/>
          <a:ext cx="889000" cy="5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105097</xdr:rowOff>
    </xdr:from>
    <xdr:to>
      <xdr:col>10</xdr:col>
      <xdr:colOff>114300</xdr:colOff>
      <xdr:row>94</xdr:row>
      <xdr:rowOff>165700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21397"/>
          <a:ext cx="889000" cy="6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73920</xdr:rowOff>
    </xdr:from>
    <xdr:to>
      <xdr:col>24</xdr:col>
      <xdr:colOff>114300</xdr:colOff>
      <xdr:row>94</xdr:row>
      <xdr:rowOff>4070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96797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7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30828</xdr:rowOff>
    </xdr:from>
    <xdr:to>
      <xdr:col>20</xdr:col>
      <xdr:colOff>38100</xdr:colOff>
      <xdr:row>93</xdr:row>
      <xdr:rowOff>132428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9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148955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75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1324</xdr:rowOff>
    </xdr:from>
    <xdr:to>
      <xdr:col>15</xdr:col>
      <xdr:colOff>101600</xdr:colOff>
      <xdr:row>94</xdr:row>
      <xdr:rowOff>102924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119451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9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54297</xdr:rowOff>
    </xdr:from>
    <xdr:to>
      <xdr:col>10</xdr:col>
      <xdr:colOff>165100</xdr:colOff>
      <xdr:row>94</xdr:row>
      <xdr:rowOff>155897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974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4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114900</xdr:rowOff>
    </xdr:from>
    <xdr:to>
      <xdr:col>6</xdr:col>
      <xdr:colOff>38100</xdr:colOff>
      <xdr:row>95</xdr:row>
      <xdr:rowOff>45050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61577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48826</xdr:rowOff>
    </xdr:from>
    <xdr:to>
      <xdr:col>55</xdr:col>
      <xdr:colOff>0</xdr:colOff>
      <xdr:row>36</xdr:row>
      <xdr:rowOff>108467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21026"/>
          <a:ext cx="8382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64191</xdr:rowOff>
    </xdr:from>
    <xdr:to>
      <xdr:col>50</xdr:col>
      <xdr:colOff>114300</xdr:colOff>
      <xdr:row>36</xdr:row>
      <xdr:rowOff>108467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64941"/>
          <a:ext cx="889000" cy="2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64191</xdr:rowOff>
    </xdr:from>
    <xdr:to>
      <xdr:col>45</xdr:col>
      <xdr:colOff>177800</xdr:colOff>
      <xdr:row>36</xdr:row>
      <xdr:rowOff>102404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64941"/>
          <a:ext cx="889000" cy="2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102404</xdr:rowOff>
    </xdr:from>
    <xdr:to>
      <xdr:col>41</xdr:col>
      <xdr:colOff>50800</xdr:colOff>
      <xdr:row>36</xdr:row>
      <xdr:rowOff>158136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74604"/>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169476</xdr:rowOff>
    </xdr:from>
    <xdr:to>
      <xdr:col>55</xdr:col>
      <xdr:colOff>50800</xdr:colOff>
      <xdr:row>36</xdr:row>
      <xdr:rowOff>99626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20903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57667</xdr:rowOff>
    </xdr:from>
    <xdr:to>
      <xdr:col>50</xdr:col>
      <xdr:colOff>165100</xdr:colOff>
      <xdr:row>36</xdr:row>
      <xdr:rowOff>159267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4344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0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13391</xdr:rowOff>
    </xdr:from>
    <xdr:to>
      <xdr:col>46</xdr:col>
      <xdr:colOff>38100</xdr:colOff>
      <xdr:row>35</xdr:row>
      <xdr:rowOff>114991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131518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8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51604</xdr:rowOff>
    </xdr:from>
    <xdr:to>
      <xdr:col>41</xdr:col>
      <xdr:colOff>101600</xdr:colOff>
      <xdr:row>36</xdr:row>
      <xdr:rowOff>153204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169731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9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107336</xdr:rowOff>
    </xdr:from>
    <xdr:to>
      <xdr:col>36</xdr:col>
      <xdr:colOff>165100</xdr:colOff>
      <xdr:row>37</xdr:row>
      <xdr:rowOff>37486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54013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81418</xdr:rowOff>
    </xdr:from>
    <xdr:to>
      <xdr:col>55</xdr:col>
      <xdr:colOff>0</xdr:colOff>
      <xdr:row>58</xdr:row>
      <xdr:rowOff>101870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5518"/>
          <a:ext cx="838200" cy="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81418</xdr:rowOff>
    </xdr:from>
    <xdr:to>
      <xdr:col>50</xdr:col>
      <xdr:colOff>114300</xdr:colOff>
      <xdr:row>58</xdr:row>
      <xdr:rowOff>85082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25518"/>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85082</xdr:rowOff>
    </xdr:from>
    <xdr:to>
      <xdr:col>45</xdr:col>
      <xdr:colOff>177800</xdr:colOff>
      <xdr:row>58</xdr:row>
      <xdr:rowOff>87392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29182"/>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87392</xdr:rowOff>
    </xdr:from>
    <xdr:to>
      <xdr:col>41</xdr:col>
      <xdr:colOff>50800</xdr:colOff>
      <xdr:row>58</xdr:row>
      <xdr:rowOff>105594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1492"/>
          <a:ext cx="8890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51070</xdr:rowOff>
    </xdr:from>
    <xdr:to>
      <xdr:col>55</xdr:col>
      <xdr:colOff>50800</xdr:colOff>
      <xdr:row>58</xdr:row>
      <xdr:rowOff>152670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10447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30618</xdr:rowOff>
    </xdr:from>
    <xdr:to>
      <xdr:col>50</xdr:col>
      <xdr:colOff>165100</xdr:colOff>
      <xdr:row>58</xdr:row>
      <xdr:rowOff>132218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123345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34282</xdr:rowOff>
    </xdr:from>
    <xdr:to>
      <xdr:col>46</xdr:col>
      <xdr:colOff>38100</xdr:colOff>
      <xdr:row>58</xdr:row>
      <xdr:rowOff>135882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152409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5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36592</xdr:rowOff>
    </xdr:from>
    <xdr:to>
      <xdr:col>41</xdr:col>
      <xdr:colOff>101600</xdr:colOff>
      <xdr:row>58</xdr:row>
      <xdr:rowOff>138192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154719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5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54794</xdr:rowOff>
    </xdr:from>
    <xdr:to>
      <xdr:col>36</xdr:col>
      <xdr:colOff>165100</xdr:colOff>
      <xdr:row>58</xdr:row>
      <xdr:rowOff>156394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147521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58080</xdr:rowOff>
    </xdr:from>
    <xdr:to>
      <xdr:col>55</xdr:col>
      <xdr:colOff>0</xdr:colOff>
      <xdr:row>79</xdr:row>
      <xdr:rowOff>9585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59730"/>
          <a:ext cx="838200" cy="29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58080</xdr:rowOff>
    </xdr:from>
    <xdr:to>
      <xdr:col>50</xdr:col>
      <xdr:colOff>114300</xdr:colOff>
      <xdr:row>77</xdr:row>
      <xdr:rowOff>76774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59730"/>
          <a:ext cx="8890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76774</xdr:rowOff>
    </xdr:from>
    <xdr:to>
      <xdr:col>45</xdr:col>
      <xdr:colOff>177800</xdr:colOff>
      <xdr:row>77</xdr:row>
      <xdr:rowOff>136415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78424"/>
          <a:ext cx="8890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136415</xdr:rowOff>
    </xdr:from>
    <xdr:to>
      <xdr:col>41</xdr:col>
      <xdr:colOff>50800</xdr:colOff>
      <xdr:row>77</xdr:row>
      <xdr:rowOff>144135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38065"/>
          <a:ext cx="8890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130235</xdr:rowOff>
    </xdr:from>
    <xdr:to>
      <xdr:col>55</xdr:col>
      <xdr:colOff>50800</xdr:colOff>
      <xdr:row>79</xdr:row>
      <xdr:rowOff>60385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45162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7280</xdr:rowOff>
    </xdr:from>
    <xdr:to>
      <xdr:col>50</xdr:col>
      <xdr:colOff>165100</xdr:colOff>
      <xdr:row>77</xdr:row>
      <xdr:rowOff>108880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125407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98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25974</xdr:rowOff>
    </xdr:from>
    <xdr:to>
      <xdr:col>46</xdr:col>
      <xdr:colOff>38100</xdr:colOff>
      <xdr:row>77</xdr:row>
      <xdr:rowOff>127574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144101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0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85615</xdr:rowOff>
    </xdr:from>
    <xdr:to>
      <xdr:col>41</xdr:col>
      <xdr:colOff>101600</xdr:colOff>
      <xdr:row>78</xdr:row>
      <xdr:rowOff>15765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32292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93335</xdr:rowOff>
    </xdr:from>
    <xdr:to>
      <xdr:col>36</xdr:col>
      <xdr:colOff>165100</xdr:colOff>
      <xdr:row>78</xdr:row>
      <xdr:rowOff>23485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40012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7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15415</xdr:rowOff>
    </xdr:from>
    <xdr:to>
      <xdr:col>55</xdr:col>
      <xdr:colOff>0</xdr:colOff>
      <xdr:row>98</xdr:row>
      <xdr:rowOff>97802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7515"/>
          <a:ext cx="8382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94617</xdr:rowOff>
    </xdr:from>
    <xdr:to>
      <xdr:col>50</xdr:col>
      <xdr:colOff>114300</xdr:colOff>
      <xdr:row>98</xdr:row>
      <xdr:rowOff>97802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96717"/>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76039</xdr:rowOff>
    </xdr:from>
    <xdr:to>
      <xdr:col>45</xdr:col>
      <xdr:colOff>177800</xdr:colOff>
      <xdr:row>98</xdr:row>
      <xdr:rowOff>94617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78139"/>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76039</xdr:rowOff>
    </xdr:from>
    <xdr:to>
      <xdr:col>41</xdr:col>
      <xdr:colOff>50800</xdr:colOff>
      <xdr:row>98</xdr:row>
      <xdr:rowOff>97144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78139"/>
          <a:ext cx="8890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136065</xdr:rowOff>
    </xdr:from>
    <xdr:to>
      <xdr:col>55</xdr:col>
      <xdr:colOff>50800</xdr:colOff>
      <xdr:row>98</xdr:row>
      <xdr:rowOff>66215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95442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47002</xdr:rowOff>
    </xdr:from>
    <xdr:to>
      <xdr:col>50</xdr:col>
      <xdr:colOff>165100</xdr:colOff>
      <xdr:row>98</xdr:row>
      <xdr:rowOff>148602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139729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43817</xdr:rowOff>
    </xdr:from>
    <xdr:to>
      <xdr:col>46</xdr:col>
      <xdr:colOff>38100</xdr:colOff>
      <xdr:row>98</xdr:row>
      <xdr:rowOff>145417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136544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25239</xdr:rowOff>
    </xdr:from>
    <xdr:to>
      <xdr:col>41</xdr:col>
      <xdr:colOff>101600</xdr:colOff>
      <xdr:row>98</xdr:row>
      <xdr:rowOff>126839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117966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46344</xdr:rowOff>
    </xdr:from>
    <xdr:to>
      <xdr:col>36</xdr:col>
      <xdr:colOff>165100</xdr:colOff>
      <xdr:row>98</xdr:row>
      <xdr:rowOff>147944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139071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151920</xdr:rowOff>
    </xdr:from>
    <xdr:to>
      <xdr:col>85</xdr:col>
      <xdr:colOff>127000</xdr:colOff>
      <xdr:row>39</xdr:row>
      <xdr:rowOff>39743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67020"/>
          <a:ext cx="8382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148511</xdr:rowOff>
    </xdr:from>
    <xdr:to>
      <xdr:col>81</xdr:col>
      <xdr:colOff>50800</xdr:colOff>
      <xdr:row>38</xdr:row>
      <xdr:rowOff>151920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92161"/>
          <a:ext cx="889000" cy="17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148511</xdr:rowOff>
    </xdr:from>
    <xdr:to>
      <xdr:col>76</xdr:col>
      <xdr:colOff>114300</xdr:colOff>
      <xdr:row>39</xdr:row>
      <xdr:rowOff>56993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92161"/>
          <a:ext cx="889000" cy="25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56993</xdr:rowOff>
    </xdr:from>
    <xdr:to>
      <xdr:col>71</xdr:col>
      <xdr:colOff>177800</xdr:colOff>
      <xdr:row>39</xdr:row>
      <xdr:rowOff>69108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43543"/>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160393</xdr:rowOff>
    </xdr:from>
    <xdr:to>
      <xdr:col>85</xdr:col>
      <xdr:colOff>177800</xdr:colOff>
      <xdr:row>39</xdr:row>
      <xdr:rowOff>90543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101120</xdr:rowOff>
    </xdr:from>
    <xdr:to>
      <xdr:col>81</xdr:col>
      <xdr:colOff>101600</xdr:colOff>
      <xdr:row>39</xdr:row>
      <xdr:rowOff>31270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47797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97711</xdr:rowOff>
    </xdr:from>
    <xdr:to>
      <xdr:col>76</xdr:col>
      <xdr:colOff>165100</xdr:colOff>
      <xdr:row>38</xdr:row>
      <xdr:rowOff>27861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44388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6193</xdr:rowOff>
    </xdr:from>
    <xdr:to>
      <xdr:col>72</xdr:col>
      <xdr:colOff>38100</xdr:colOff>
      <xdr:row>39</xdr:row>
      <xdr:rowOff>107793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9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98920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18308</xdr:rowOff>
    </xdr:from>
    <xdr:to>
      <xdr:col>67</xdr:col>
      <xdr:colOff>101600</xdr:colOff>
      <xdr:row>39</xdr:row>
      <xdr:rowOff>119908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111035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9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6609</xdr:rowOff>
    </xdr:from>
    <xdr:to>
      <xdr:col>85</xdr:col>
      <xdr:colOff>127000</xdr:colOff>
      <xdr:row>79</xdr:row>
      <xdr:rowOff>6913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51159"/>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6913</xdr:rowOff>
    </xdr:from>
    <xdr:to>
      <xdr:col>81</xdr:col>
      <xdr:colOff>50800</xdr:colOff>
      <xdr:row>79</xdr:row>
      <xdr:rowOff>8682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51463"/>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8682</xdr:rowOff>
    </xdr:from>
    <xdr:to>
      <xdr:col>76</xdr:col>
      <xdr:colOff>114300</xdr:colOff>
      <xdr:row>79</xdr:row>
      <xdr:rowOff>10026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53232"/>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10026</xdr:rowOff>
    </xdr:from>
    <xdr:to>
      <xdr:col>71</xdr:col>
      <xdr:colOff>177800</xdr:colOff>
      <xdr:row>79</xdr:row>
      <xdr:rowOff>12215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54576"/>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127259</xdr:rowOff>
    </xdr:from>
    <xdr:to>
      <xdr:col>85</xdr:col>
      <xdr:colOff>177800</xdr:colOff>
      <xdr:row>79</xdr:row>
      <xdr:rowOff>57409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5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42186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127563</xdr:rowOff>
    </xdr:from>
    <xdr:to>
      <xdr:col>81</xdr:col>
      <xdr:colOff>101600</xdr:colOff>
      <xdr:row>79</xdr:row>
      <xdr:rowOff>57713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5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48840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129332</xdr:rowOff>
    </xdr:from>
    <xdr:to>
      <xdr:col>76</xdr:col>
      <xdr:colOff>165100</xdr:colOff>
      <xdr:row>79</xdr:row>
      <xdr:rowOff>59482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5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50609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130676</xdr:rowOff>
    </xdr:from>
    <xdr:to>
      <xdr:col>72</xdr:col>
      <xdr:colOff>38100</xdr:colOff>
      <xdr:row>79</xdr:row>
      <xdr:rowOff>60826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5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51953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132865</xdr:rowOff>
    </xdr:from>
    <xdr:to>
      <xdr:col>67</xdr:col>
      <xdr:colOff>101600</xdr:colOff>
      <xdr:row>79</xdr:row>
      <xdr:rowOff>63015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54142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144569</xdr:rowOff>
    </xdr:from>
    <xdr:to>
      <xdr:col>85</xdr:col>
      <xdr:colOff>127000</xdr:colOff>
      <xdr:row>98</xdr:row>
      <xdr:rowOff>114467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75219"/>
          <a:ext cx="838200" cy="1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114467</xdr:rowOff>
    </xdr:from>
    <xdr:to>
      <xdr:col>81</xdr:col>
      <xdr:colOff>50800</xdr:colOff>
      <xdr:row>98</xdr:row>
      <xdr:rowOff>118039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6567"/>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83843</xdr:rowOff>
    </xdr:from>
    <xdr:to>
      <xdr:col>76</xdr:col>
      <xdr:colOff>114300</xdr:colOff>
      <xdr:row>98</xdr:row>
      <xdr:rowOff>118039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5943"/>
          <a:ext cx="889000" cy="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83843</xdr:rowOff>
    </xdr:from>
    <xdr:to>
      <xdr:col>71</xdr:col>
      <xdr:colOff>177800</xdr:colOff>
      <xdr:row>98</xdr:row>
      <xdr:rowOff>118059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5943"/>
          <a:ext cx="889000" cy="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93769</xdr:rowOff>
    </xdr:from>
    <xdr:to>
      <xdr:col>85</xdr:col>
      <xdr:colOff>177800</xdr:colOff>
      <xdr:row>98</xdr:row>
      <xdr:rowOff>23919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116646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63667</xdr:rowOff>
    </xdr:from>
    <xdr:to>
      <xdr:col>81</xdr:col>
      <xdr:colOff>101600</xdr:colOff>
      <xdr:row>98</xdr:row>
      <xdr:rowOff>165267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156394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67239</xdr:rowOff>
    </xdr:from>
    <xdr:to>
      <xdr:col>76</xdr:col>
      <xdr:colOff>165100</xdr:colOff>
      <xdr:row>98</xdr:row>
      <xdr:rowOff>168839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159966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33043</xdr:rowOff>
    </xdr:from>
    <xdr:to>
      <xdr:col>72</xdr:col>
      <xdr:colOff>38100</xdr:colOff>
      <xdr:row>98</xdr:row>
      <xdr:rowOff>134643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125770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67259</xdr:rowOff>
    </xdr:from>
    <xdr:to>
      <xdr:col>67</xdr:col>
      <xdr:colOff>101600</xdr:colOff>
      <xdr:row>98</xdr:row>
      <xdr:rowOff>168859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159986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165499</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09599"/>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165499</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09599"/>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114699</xdr:rowOff>
    </xdr:from>
    <xdr:to>
      <xdr:col>107</xdr:col>
      <xdr:colOff>101600</xdr:colOff>
      <xdr:row>59</xdr:row>
      <xdr:rowOff>44849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61376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77651</xdr:rowOff>
    </xdr:from>
    <xdr:to>
      <xdr:col>116</xdr:col>
      <xdr:colOff>63500</xdr:colOff>
      <xdr:row>75</xdr:row>
      <xdr:rowOff>73857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764951"/>
          <a:ext cx="838200" cy="16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161472</xdr:rowOff>
    </xdr:from>
    <xdr:to>
      <xdr:col>111</xdr:col>
      <xdr:colOff>177800</xdr:colOff>
      <xdr:row>74</xdr:row>
      <xdr:rowOff>77651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677322"/>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161472</xdr:rowOff>
    </xdr:from>
    <xdr:to>
      <xdr:col>107</xdr:col>
      <xdr:colOff>50800</xdr:colOff>
      <xdr:row>75</xdr:row>
      <xdr:rowOff>5486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77322"/>
          <a:ext cx="889000" cy="1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94107</xdr:rowOff>
    </xdr:from>
    <xdr:to>
      <xdr:col>102</xdr:col>
      <xdr:colOff>114300</xdr:colOff>
      <xdr:row>75</xdr:row>
      <xdr:rowOff>5486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781407"/>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23057</xdr:rowOff>
    </xdr:from>
    <xdr:to>
      <xdr:col>116</xdr:col>
      <xdr:colOff>114300</xdr:colOff>
      <xdr:row>75</xdr:row>
      <xdr:rowOff>124657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45934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3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26851</xdr:rowOff>
    </xdr:from>
    <xdr:to>
      <xdr:col>112</xdr:col>
      <xdr:colOff>38100</xdr:colOff>
      <xdr:row>74</xdr:row>
      <xdr:rowOff>128451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144978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48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110672</xdr:rowOff>
    </xdr:from>
    <xdr:to>
      <xdr:col>107</xdr:col>
      <xdr:colOff>101600</xdr:colOff>
      <xdr:row>74</xdr:row>
      <xdr:rowOff>40822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57349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40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126136</xdr:rowOff>
    </xdr:from>
    <xdr:to>
      <xdr:col>102</xdr:col>
      <xdr:colOff>165100</xdr:colOff>
      <xdr:row>75</xdr:row>
      <xdr:rowOff>56286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72813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5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43307</xdr:rowOff>
    </xdr:from>
    <xdr:to>
      <xdr:col>98</xdr:col>
      <xdr:colOff>38100</xdr:colOff>
      <xdr:row>74</xdr:row>
      <xdr:rowOff>144907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161434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50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類似団体内平均値と比較して高水準にあるものの、公債費については類似団体内平均値を大きく下回った状況で推移している。また、全体的に大きな変動もなく平年並みの水準を維持している。人口減少による影響も考えられるが、経常経費である人件費、物件費、補助費等、繰出金が類似団体内平均値を上回っているため、経常的経費の抑制及び特別会計の事業内容の精査を図りつつ、引き続き健全な財政運営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
2,028
105.41
4,010,476
3,864,832
145,644
1,593,263
778,462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143758</xdr:rowOff>
    </xdr:from>
    <xdr:to>
      <xdr:col>24</xdr:col>
      <xdr:colOff>63500</xdr:colOff>
      <xdr:row>36</xdr:row>
      <xdr:rowOff>160131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315958"/>
          <a:ext cx="8382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143758</xdr:rowOff>
    </xdr:from>
    <xdr:to>
      <xdr:col>19</xdr:col>
      <xdr:colOff>177800</xdr:colOff>
      <xdr:row>36</xdr:row>
      <xdr:rowOff>144372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15958"/>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144372</xdr:rowOff>
    </xdr:from>
    <xdr:to>
      <xdr:col>15</xdr:col>
      <xdr:colOff>50800</xdr:colOff>
      <xdr:row>37</xdr:row>
      <xdr:rowOff>10869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316572"/>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10869</xdr:rowOff>
    </xdr:from>
    <xdr:to>
      <xdr:col>10</xdr:col>
      <xdr:colOff>114300</xdr:colOff>
      <xdr:row>37</xdr:row>
      <xdr:rowOff>19457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54519"/>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109331</xdr:rowOff>
    </xdr:from>
    <xdr:to>
      <xdr:col>24</xdr:col>
      <xdr:colOff>114300</xdr:colOff>
      <xdr:row>37</xdr:row>
      <xdr:rowOff>39481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132208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92958</xdr:rowOff>
    </xdr:from>
    <xdr:to>
      <xdr:col>20</xdr:col>
      <xdr:colOff>38100</xdr:colOff>
      <xdr:row>37</xdr:row>
      <xdr:rowOff>23108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39635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4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93572</xdr:rowOff>
    </xdr:from>
    <xdr:to>
      <xdr:col>15</xdr:col>
      <xdr:colOff>101600</xdr:colOff>
      <xdr:row>37</xdr:row>
      <xdr:rowOff>23722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40249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131519</xdr:rowOff>
    </xdr:from>
    <xdr:to>
      <xdr:col>10</xdr:col>
      <xdr:colOff>165100</xdr:colOff>
      <xdr:row>37</xdr:row>
      <xdr:rowOff>61669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78196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7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140107</xdr:rowOff>
    </xdr:from>
    <xdr:to>
      <xdr:col>6</xdr:col>
      <xdr:colOff>38100</xdr:colOff>
      <xdr:row>37</xdr:row>
      <xdr:rowOff>70257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86784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134082</xdr:rowOff>
    </xdr:from>
    <xdr:to>
      <xdr:col>24</xdr:col>
      <xdr:colOff>63500</xdr:colOff>
      <xdr:row>58</xdr:row>
      <xdr:rowOff>82886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06732"/>
          <a:ext cx="838200" cy="1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36094</xdr:rowOff>
    </xdr:from>
    <xdr:to>
      <xdr:col>19</xdr:col>
      <xdr:colOff>177800</xdr:colOff>
      <xdr:row>58</xdr:row>
      <xdr:rowOff>82886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80194"/>
          <a:ext cx="889000" cy="4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36094</xdr:rowOff>
    </xdr:from>
    <xdr:to>
      <xdr:col>15</xdr:col>
      <xdr:colOff>50800</xdr:colOff>
      <xdr:row>58</xdr:row>
      <xdr:rowOff>72026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80194"/>
          <a:ext cx="889000" cy="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72026</xdr:rowOff>
    </xdr:from>
    <xdr:to>
      <xdr:col>10</xdr:col>
      <xdr:colOff>114300</xdr:colOff>
      <xdr:row>58</xdr:row>
      <xdr:rowOff>90276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1612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83282</xdr:rowOff>
    </xdr:from>
    <xdr:to>
      <xdr:col>24</xdr:col>
      <xdr:colOff>114300</xdr:colOff>
      <xdr:row>58</xdr:row>
      <xdr:rowOff>13432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106159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0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32086</xdr:rowOff>
    </xdr:from>
    <xdr:to>
      <xdr:col>20</xdr:col>
      <xdr:colOff>38100</xdr:colOff>
      <xdr:row>58</xdr:row>
      <xdr:rowOff>133686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124813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6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156744</xdr:rowOff>
    </xdr:from>
    <xdr:to>
      <xdr:col>15</xdr:col>
      <xdr:colOff>101600</xdr:colOff>
      <xdr:row>58</xdr:row>
      <xdr:rowOff>86894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0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21226</xdr:rowOff>
    </xdr:from>
    <xdr:to>
      <xdr:col>10</xdr:col>
      <xdr:colOff>165100</xdr:colOff>
      <xdr:row>58</xdr:row>
      <xdr:rowOff>122826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139353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4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39476</xdr:rowOff>
    </xdr:from>
    <xdr:to>
      <xdr:col>6</xdr:col>
      <xdr:colOff>38100</xdr:colOff>
      <xdr:row>58</xdr:row>
      <xdr:rowOff>141076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132203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7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19563</xdr:rowOff>
    </xdr:from>
    <xdr:to>
      <xdr:col>24</xdr:col>
      <xdr:colOff>63500</xdr:colOff>
      <xdr:row>77</xdr:row>
      <xdr:rowOff>32400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21213"/>
          <a:ext cx="838200" cy="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19563</xdr:rowOff>
    </xdr:from>
    <xdr:to>
      <xdr:col>19</xdr:col>
      <xdr:colOff>177800</xdr:colOff>
      <xdr:row>77</xdr:row>
      <xdr:rowOff>109164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21213"/>
          <a:ext cx="889000" cy="8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43901</xdr:rowOff>
    </xdr:from>
    <xdr:to>
      <xdr:col>15</xdr:col>
      <xdr:colOff>50800</xdr:colOff>
      <xdr:row>77</xdr:row>
      <xdr:rowOff>109164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45551"/>
          <a:ext cx="889000" cy="6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43901</xdr:rowOff>
    </xdr:from>
    <xdr:to>
      <xdr:col>10</xdr:col>
      <xdr:colOff>114300</xdr:colOff>
      <xdr:row>77</xdr:row>
      <xdr:rowOff>135576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45551"/>
          <a:ext cx="889000" cy="9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153050</xdr:rowOff>
    </xdr:from>
    <xdr:to>
      <xdr:col>24</xdr:col>
      <xdr:colOff>114300</xdr:colOff>
      <xdr:row>77</xdr:row>
      <xdr:rowOff>83200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3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140213</xdr:rowOff>
    </xdr:from>
    <xdr:to>
      <xdr:col>20</xdr:col>
      <xdr:colOff>38100</xdr:colOff>
      <xdr:row>77</xdr:row>
      <xdr:rowOff>70363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7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86891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4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58364</xdr:rowOff>
    </xdr:from>
    <xdr:to>
      <xdr:col>15</xdr:col>
      <xdr:colOff>101600</xdr:colOff>
      <xdr:row>77</xdr:row>
      <xdr:rowOff>159964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5041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3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164551</xdr:rowOff>
    </xdr:from>
    <xdr:to>
      <xdr:col>10</xdr:col>
      <xdr:colOff>165100</xdr:colOff>
      <xdr:row>77</xdr:row>
      <xdr:rowOff>94701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111227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6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84776</xdr:rowOff>
    </xdr:from>
    <xdr:to>
      <xdr:col>6</xdr:col>
      <xdr:colOff>38100</xdr:colOff>
      <xdr:row>78</xdr:row>
      <xdr:rowOff>14926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31453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6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76042</xdr:rowOff>
    </xdr:from>
    <xdr:to>
      <xdr:col>24</xdr:col>
      <xdr:colOff>63500</xdr:colOff>
      <xdr:row>97</xdr:row>
      <xdr:rowOff>100168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06692"/>
          <a:ext cx="838200" cy="2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76042</xdr:rowOff>
    </xdr:from>
    <xdr:to>
      <xdr:col>19</xdr:col>
      <xdr:colOff>177800</xdr:colOff>
      <xdr:row>97</xdr:row>
      <xdr:rowOff>107342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06692"/>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107342</xdr:rowOff>
    </xdr:from>
    <xdr:to>
      <xdr:col>15</xdr:col>
      <xdr:colOff>50800</xdr:colOff>
      <xdr:row>97</xdr:row>
      <xdr:rowOff>164230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37992"/>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140188</xdr:rowOff>
    </xdr:from>
    <xdr:to>
      <xdr:col>10</xdr:col>
      <xdr:colOff>114300</xdr:colOff>
      <xdr:row>97</xdr:row>
      <xdr:rowOff>164230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70838"/>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49368</xdr:rowOff>
    </xdr:from>
    <xdr:to>
      <xdr:col>24</xdr:col>
      <xdr:colOff>114300</xdr:colOff>
      <xdr:row>97</xdr:row>
      <xdr:rowOff>150968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72245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25242</xdr:rowOff>
    </xdr:from>
    <xdr:to>
      <xdr:col>20</xdr:col>
      <xdr:colOff>38100</xdr:colOff>
      <xdr:row>97</xdr:row>
      <xdr:rowOff>126842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143369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3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56542</xdr:rowOff>
    </xdr:from>
    <xdr:to>
      <xdr:col>15</xdr:col>
      <xdr:colOff>101600</xdr:colOff>
      <xdr:row>97</xdr:row>
      <xdr:rowOff>158142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3219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6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113430</xdr:rowOff>
    </xdr:from>
    <xdr:to>
      <xdr:col>10</xdr:col>
      <xdr:colOff>165100</xdr:colOff>
      <xdr:row>98</xdr:row>
      <xdr:rowOff>43580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34707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3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89388</xdr:rowOff>
    </xdr:from>
    <xdr:to>
      <xdr:col>6</xdr:col>
      <xdr:colOff>38100</xdr:colOff>
      <xdr:row>98</xdr:row>
      <xdr:rowOff>19538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10665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1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10351</xdr:rowOff>
    </xdr:from>
    <xdr:to>
      <xdr:col>55</xdr:col>
      <xdr:colOff>0</xdr:colOff>
      <xdr:row>35</xdr:row>
      <xdr:rowOff>54642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011101"/>
          <a:ext cx="8382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54642</xdr:rowOff>
    </xdr:from>
    <xdr:to>
      <xdr:col>50</xdr:col>
      <xdr:colOff>114300</xdr:colOff>
      <xdr:row>35</xdr:row>
      <xdr:rowOff>136099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055392"/>
          <a:ext cx="889000" cy="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85408</xdr:rowOff>
    </xdr:from>
    <xdr:to>
      <xdr:col>45</xdr:col>
      <xdr:colOff>177800</xdr:colOff>
      <xdr:row>35</xdr:row>
      <xdr:rowOff>136099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86158"/>
          <a:ext cx="889000" cy="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85408</xdr:rowOff>
    </xdr:from>
    <xdr:to>
      <xdr:col>41</xdr:col>
      <xdr:colOff>50800</xdr:colOff>
      <xdr:row>36</xdr:row>
      <xdr:rowOff>29515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86158"/>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20255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33628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131001</xdr:rowOff>
    </xdr:from>
    <xdr:to>
      <xdr:col>55</xdr:col>
      <xdr:colOff>50800</xdr:colOff>
      <xdr:row>35</xdr:row>
      <xdr:rowOff>61151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9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153878</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8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3842</xdr:rowOff>
    </xdr:from>
    <xdr:to>
      <xdr:col>50</xdr:col>
      <xdr:colOff>165100</xdr:colOff>
      <xdr:row>35</xdr:row>
      <xdr:rowOff>105442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121969</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7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85299</xdr:rowOff>
    </xdr:from>
    <xdr:to>
      <xdr:col>46</xdr:col>
      <xdr:colOff>38100</xdr:colOff>
      <xdr:row>36</xdr:row>
      <xdr:rowOff>15449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31976</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8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34608</xdr:rowOff>
    </xdr:from>
    <xdr:to>
      <xdr:col>41</xdr:col>
      <xdr:colOff>101600</xdr:colOff>
      <xdr:row>35</xdr:row>
      <xdr:rowOff>136208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152735</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81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150165</xdr:rowOff>
    </xdr:from>
    <xdr:to>
      <xdr:col>36</xdr:col>
      <xdr:colOff>165100</xdr:colOff>
      <xdr:row>36</xdr:row>
      <xdr:rowOff>80315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96842</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161401</xdr:rowOff>
    </xdr:from>
    <xdr:to>
      <xdr:col>55</xdr:col>
      <xdr:colOff>0</xdr:colOff>
      <xdr:row>55</xdr:row>
      <xdr:rowOff>115439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076801"/>
          <a:ext cx="838200" cy="46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161401</xdr:rowOff>
    </xdr:from>
    <xdr:to>
      <xdr:col>50</xdr:col>
      <xdr:colOff>114300</xdr:colOff>
      <xdr:row>54</xdr:row>
      <xdr:rowOff>37854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076801"/>
          <a:ext cx="889000" cy="2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37854</xdr:rowOff>
    </xdr:from>
    <xdr:to>
      <xdr:col>45</xdr:col>
      <xdr:colOff>177800</xdr:colOff>
      <xdr:row>55</xdr:row>
      <xdr:rowOff>50309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296154"/>
          <a:ext cx="889000" cy="18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50309</xdr:rowOff>
    </xdr:from>
    <xdr:to>
      <xdr:col>41</xdr:col>
      <xdr:colOff>50800</xdr:colOff>
      <xdr:row>55</xdr:row>
      <xdr:rowOff>104319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80059"/>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64639</xdr:rowOff>
    </xdr:from>
    <xdr:to>
      <xdr:col>55</xdr:col>
      <xdr:colOff>50800</xdr:colOff>
      <xdr:row>55</xdr:row>
      <xdr:rowOff>166239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87516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110601</xdr:rowOff>
    </xdr:from>
    <xdr:to>
      <xdr:col>50</xdr:col>
      <xdr:colOff>165100</xdr:colOff>
      <xdr:row>53</xdr:row>
      <xdr:rowOff>40751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57278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880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158504</xdr:rowOff>
    </xdr:from>
    <xdr:to>
      <xdr:col>46</xdr:col>
      <xdr:colOff>38100</xdr:colOff>
      <xdr:row>54</xdr:row>
      <xdr:rowOff>88654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105181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02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170959</xdr:rowOff>
    </xdr:from>
    <xdr:to>
      <xdr:col>41</xdr:col>
      <xdr:colOff>101600</xdr:colOff>
      <xdr:row>55</xdr:row>
      <xdr:rowOff>101109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117636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20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53519</xdr:rowOff>
    </xdr:from>
    <xdr:to>
      <xdr:col>36</xdr:col>
      <xdr:colOff>165100</xdr:colOff>
      <xdr:row>55</xdr:row>
      <xdr:rowOff>155119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196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25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101600</xdr:rowOff>
    </xdr:from>
    <xdr:to>
      <xdr:col>55</xdr:col>
      <xdr:colOff>0</xdr:colOff>
      <xdr:row>78</xdr:row>
      <xdr:rowOff>131980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74700"/>
          <a:ext cx="8382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159066</xdr:rowOff>
    </xdr:from>
    <xdr:to>
      <xdr:col>50</xdr:col>
      <xdr:colOff>114300</xdr:colOff>
      <xdr:row>78</xdr:row>
      <xdr:rowOff>101600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60716"/>
          <a:ext cx="889000" cy="1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159066</xdr:rowOff>
    </xdr:from>
    <xdr:to>
      <xdr:col>45</xdr:col>
      <xdr:colOff>177800</xdr:colOff>
      <xdr:row>78</xdr:row>
      <xdr:rowOff>138336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60716"/>
          <a:ext cx="889000" cy="15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63533</xdr:rowOff>
    </xdr:from>
    <xdr:to>
      <xdr:col>41</xdr:col>
      <xdr:colOff>50800</xdr:colOff>
      <xdr:row>78</xdr:row>
      <xdr:rowOff>138336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36633"/>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81180</xdr:rowOff>
    </xdr:from>
    <xdr:to>
      <xdr:col>55</xdr:col>
      <xdr:colOff>50800</xdr:colOff>
      <xdr:row>79</xdr:row>
      <xdr:rowOff>11330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167557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50800</xdr:rowOff>
    </xdr:from>
    <xdr:to>
      <xdr:col>50</xdr:col>
      <xdr:colOff>165100</xdr:colOff>
      <xdr:row>78</xdr:row>
      <xdr:rowOff>152400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143527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108266</xdr:rowOff>
    </xdr:from>
    <xdr:to>
      <xdr:col>46</xdr:col>
      <xdr:colOff>38100</xdr:colOff>
      <xdr:row>78</xdr:row>
      <xdr:rowOff>38416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54943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87536</xdr:rowOff>
    </xdr:from>
    <xdr:to>
      <xdr:col>41</xdr:col>
      <xdr:colOff>101600</xdr:colOff>
      <xdr:row>79</xdr:row>
      <xdr:rowOff>17686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12733</xdr:rowOff>
    </xdr:from>
    <xdr:to>
      <xdr:col>36</xdr:col>
      <xdr:colOff>165100</xdr:colOff>
      <xdr:row>78</xdr:row>
      <xdr:rowOff>114333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87610</xdr:rowOff>
    </xdr:from>
    <xdr:to>
      <xdr:col>55</xdr:col>
      <xdr:colOff>0</xdr:colOff>
      <xdr:row>97</xdr:row>
      <xdr:rowOff>100580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18260"/>
          <a:ext cx="8382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80133</xdr:rowOff>
    </xdr:from>
    <xdr:to>
      <xdr:col>50</xdr:col>
      <xdr:colOff>114300</xdr:colOff>
      <xdr:row>97</xdr:row>
      <xdr:rowOff>87610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10783"/>
          <a:ext cx="889000" cy="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58634</xdr:rowOff>
    </xdr:from>
    <xdr:to>
      <xdr:col>45</xdr:col>
      <xdr:colOff>177800</xdr:colOff>
      <xdr:row>97</xdr:row>
      <xdr:rowOff>80133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89284"/>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52048</xdr:rowOff>
    </xdr:from>
    <xdr:to>
      <xdr:col>41</xdr:col>
      <xdr:colOff>50800</xdr:colOff>
      <xdr:row>97</xdr:row>
      <xdr:rowOff>58634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82698"/>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49780</xdr:rowOff>
    </xdr:from>
    <xdr:to>
      <xdr:col>55</xdr:col>
      <xdr:colOff>50800</xdr:colOff>
      <xdr:row>97</xdr:row>
      <xdr:rowOff>151380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36810</xdr:rowOff>
    </xdr:from>
    <xdr:to>
      <xdr:col>50</xdr:col>
      <xdr:colOff>165100</xdr:colOff>
      <xdr:row>97</xdr:row>
      <xdr:rowOff>138410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154937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44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29333</xdr:rowOff>
    </xdr:from>
    <xdr:to>
      <xdr:col>46</xdr:col>
      <xdr:colOff>38100</xdr:colOff>
      <xdr:row>97</xdr:row>
      <xdr:rowOff>130933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147460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7834</xdr:rowOff>
    </xdr:from>
    <xdr:to>
      <xdr:col>41</xdr:col>
      <xdr:colOff>101600</xdr:colOff>
      <xdr:row>97</xdr:row>
      <xdr:rowOff>109434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125961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1248</xdr:rowOff>
    </xdr:from>
    <xdr:to>
      <xdr:col>36</xdr:col>
      <xdr:colOff>165100</xdr:colOff>
      <xdr:row>97</xdr:row>
      <xdr:rowOff>102848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119375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0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54347</xdr:rowOff>
    </xdr:from>
    <xdr:to>
      <xdr:col>85</xdr:col>
      <xdr:colOff>127000</xdr:colOff>
      <xdr:row>38</xdr:row>
      <xdr:rowOff>71162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69447"/>
          <a:ext cx="8382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71162</xdr:rowOff>
    </xdr:from>
    <xdr:to>
      <xdr:col>81</xdr:col>
      <xdr:colOff>50800</xdr:colOff>
      <xdr:row>38</xdr:row>
      <xdr:rowOff>116994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86262"/>
          <a:ext cx="889000" cy="4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94907</xdr:rowOff>
    </xdr:from>
    <xdr:to>
      <xdr:col>76</xdr:col>
      <xdr:colOff>114300</xdr:colOff>
      <xdr:row>38</xdr:row>
      <xdr:rowOff>116994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38557"/>
          <a:ext cx="889000" cy="19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94907</xdr:rowOff>
    </xdr:from>
    <xdr:to>
      <xdr:col>71</xdr:col>
      <xdr:colOff>177800</xdr:colOff>
      <xdr:row>38</xdr:row>
      <xdr:rowOff>72939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38557"/>
          <a:ext cx="889000" cy="1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3547</xdr:rowOff>
    </xdr:from>
    <xdr:to>
      <xdr:col>85</xdr:col>
      <xdr:colOff>177800</xdr:colOff>
      <xdr:row>38</xdr:row>
      <xdr:rowOff>105147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26424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7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20362</xdr:rowOff>
    </xdr:from>
    <xdr:to>
      <xdr:col>81</xdr:col>
      <xdr:colOff>101600</xdr:colOff>
      <xdr:row>38</xdr:row>
      <xdr:rowOff>121962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113089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66194</xdr:rowOff>
    </xdr:from>
    <xdr:to>
      <xdr:col>76</xdr:col>
      <xdr:colOff>165100</xdr:colOff>
      <xdr:row>38</xdr:row>
      <xdr:rowOff>167794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158921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44107</xdr:rowOff>
    </xdr:from>
    <xdr:to>
      <xdr:col>72</xdr:col>
      <xdr:colOff>38100</xdr:colOff>
      <xdr:row>37</xdr:row>
      <xdr:rowOff>145707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162234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16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22139</xdr:rowOff>
    </xdr:from>
    <xdr:to>
      <xdr:col>67</xdr:col>
      <xdr:colOff>101600</xdr:colOff>
      <xdr:row>38</xdr:row>
      <xdr:rowOff>123739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114866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58703</xdr:rowOff>
    </xdr:from>
    <xdr:to>
      <xdr:col>85</xdr:col>
      <xdr:colOff>127000</xdr:colOff>
      <xdr:row>58</xdr:row>
      <xdr:rowOff>99591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02803"/>
          <a:ext cx="8382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58703</xdr:rowOff>
    </xdr:from>
    <xdr:to>
      <xdr:col>81</xdr:col>
      <xdr:colOff>50800</xdr:colOff>
      <xdr:row>58</xdr:row>
      <xdr:rowOff>74506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02803"/>
          <a:ext cx="8890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74506</xdr:rowOff>
    </xdr:from>
    <xdr:to>
      <xdr:col>76</xdr:col>
      <xdr:colOff>114300</xdr:colOff>
      <xdr:row>58</xdr:row>
      <xdr:rowOff>114205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18606"/>
          <a:ext cx="889000" cy="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114205</xdr:rowOff>
    </xdr:from>
    <xdr:to>
      <xdr:col>71</xdr:col>
      <xdr:colOff>177800</xdr:colOff>
      <xdr:row>58</xdr:row>
      <xdr:rowOff>117553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58305"/>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48791</xdr:rowOff>
    </xdr:from>
    <xdr:to>
      <xdr:col>85</xdr:col>
      <xdr:colOff>177800</xdr:colOff>
      <xdr:row>58</xdr:row>
      <xdr:rowOff>150391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135168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7903</xdr:rowOff>
    </xdr:from>
    <xdr:to>
      <xdr:col>81</xdr:col>
      <xdr:colOff>101600</xdr:colOff>
      <xdr:row>58</xdr:row>
      <xdr:rowOff>109503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5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100630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4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23706</xdr:rowOff>
    </xdr:from>
    <xdr:to>
      <xdr:col>76</xdr:col>
      <xdr:colOff>165100</xdr:colOff>
      <xdr:row>58</xdr:row>
      <xdr:rowOff>125306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116433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63405</xdr:rowOff>
    </xdr:from>
    <xdr:to>
      <xdr:col>72</xdr:col>
      <xdr:colOff>38100</xdr:colOff>
      <xdr:row>58</xdr:row>
      <xdr:rowOff>165005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156132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66753</xdr:rowOff>
    </xdr:from>
    <xdr:to>
      <xdr:col>67</xdr:col>
      <xdr:colOff>101600</xdr:colOff>
      <xdr:row>58</xdr:row>
      <xdr:rowOff>168353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159480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151921</xdr:rowOff>
    </xdr:from>
    <xdr:to>
      <xdr:col>85</xdr:col>
      <xdr:colOff>127000</xdr:colOff>
      <xdr:row>79</xdr:row>
      <xdr:rowOff>39743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25021"/>
          <a:ext cx="8382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148510</xdr:rowOff>
    </xdr:from>
    <xdr:to>
      <xdr:col>81</xdr:col>
      <xdr:colOff>50800</xdr:colOff>
      <xdr:row>78</xdr:row>
      <xdr:rowOff>151921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50160"/>
          <a:ext cx="889000" cy="17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148510</xdr:rowOff>
    </xdr:from>
    <xdr:to>
      <xdr:col>76</xdr:col>
      <xdr:colOff>114300</xdr:colOff>
      <xdr:row>79</xdr:row>
      <xdr:rowOff>56992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50160"/>
          <a:ext cx="889000" cy="25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56992</xdr:rowOff>
    </xdr:from>
    <xdr:to>
      <xdr:col>71</xdr:col>
      <xdr:colOff>177800</xdr:colOff>
      <xdr:row>79</xdr:row>
      <xdr:rowOff>69109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1542"/>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160393</xdr:rowOff>
    </xdr:from>
    <xdr:to>
      <xdr:col>85</xdr:col>
      <xdr:colOff>177800</xdr:colOff>
      <xdr:row>79</xdr:row>
      <xdr:rowOff>90543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101121</xdr:rowOff>
    </xdr:from>
    <xdr:to>
      <xdr:col>81</xdr:col>
      <xdr:colOff>101600</xdr:colOff>
      <xdr:row>79</xdr:row>
      <xdr:rowOff>31271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7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47798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97710</xdr:rowOff>
    </xdr:from>
    <xdr:to>
      <xdr:col>76</xdr:col>
      <xdr:colOff>165100</xdr:colOff>
      <xdr:row>78</xdr:row>
      <xdr:rowOff>27860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44387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6192</xdr:rowOff>
    </xdr:from>
    <xdr:to>
      <xdr:col>72</xdr:col>
      <xdr:colOff>38100</xdr:colOff>
      <xdr:row>79</xdr:row>
      <xdr:rowOff>107792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98919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18309</xdr:rowOff>
    </xdr:from>
    <xdr:to>
      <xdr:col>67</xdr:col>
      <xdr:colOff>101600</xdr:colOff>
      <xdr:row>79</xdr:row>
      <xdr:rowOff>119909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111036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5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6609</xdr:rowOff>
    </xdr:from>
    <xdr:to>
      <xdr:col>85</xdr:col>
      <xdr:colOff>127000</xdr:colOff>
      <xdr:row>99</xdr:row>
      <xdr:rowOff>6913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80159"/>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6913</xdr:rowOff>
    </xdr:from>
    <xdr:to>
      <xdr:col>81</xdr:col>
      <xdr:colOff>50800</xdr:colOff>
      <xdr:row>99</xdr:row>
      <xdr:rowOff>8682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80463"/>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8682</xdr:rowOff>
    </xdr:from>
    <xdr:to>
      <xdr:col>76</xdr:col>
      <xdr:colOff>114300</xdr:colOff>
      <xdr:row>99</xdr:row>
      <xdr:rowOff>10026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82232"/>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10026</xdr:rowOff>
    </xdr:from>
    <xdr:to>
      <xdr:col>71</xdr:col>
      <xdr:colOff>177800</xdr:colOff>
      <xdr:row>99</xdr:row>
      <xdr:rowOff>12215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83576"/>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127259</xdr:rowOff>
    </xdr:from>
    <xdr:to>
      <xdr:col>85</xdr:col>
      <xdr:colOff>177800</xdr:colOff>
      <xdr:row>99</xdr:row>
      <xdr:rowOff>57409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42186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4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127563</xdr:rowOff>
    </xdr:from>
    <xdr:to>
      <xdr:col>81</xdr:col>
      <xdr:colOff>101600</xdr:colOff>
      <xdr:row>99</xdr:row>
      <xdr:rowOff>57713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48840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2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129332</xdr:rowOff>
    </xdr:from>
    <xdr:to>
      <xdr:col>76</xdr:col>
      <xdr:colOff>165100</xdr:colOff>
      <xdr:row>99</xdr:row>
      <xdr:rowOff>59482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50609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130676</xdr:rowOff>
    </xdr:from>
    <xdr:to>
      <xdr:col>72</xdr:col>
      <xdr:colOff>38100</xdr:colOff>
      <xdr:row>99</xdr:row>
      <xdr:rowOff>60826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3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51953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2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132865</xdr:rowOff>
    </xdr:from>
    <xdr:to>
      <xdr:col>67</xdr:col>
      <xdr:colOff>101600</xdr:colOff>
      <xdr:row>99</xdr:row>
      <xdr:rowOff>63015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3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54142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類似団体内平均値と比較して高水準にあるものの、公債費については類似団体内平均値を大きく下回った数値を維持している。農林水産業費については、農林振興施設建設関連事業の実施や林業振興に係る施策に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今後も必要な公共施設等の整備を行いつつ、特に高い水準にある項目の歳出については内容精査を行い歳出削減に努め、引き続き健全な財政運営を図っていく。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の人件費の抑制、事務事業の見直し、普通建設事業費等の削減により財政調整基金については、高い水準を保持しており、本年度については積立も行っている。また、実質単年度収支を見ると財政調整基金からの繰入金がなかったことにより収支率としてはプラスになっている。今後も各種事業内容の精査を図り、適正な財政規模を維持し健全な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な財政運営や歳出削減等により全ての会計において黒字となっている。今後も効率的な事業運営を行う。特に特別会計への繰出金については、特別会計全般をとおして長期的な事業計画と財政運営の見通しに注意を払い、更に健全な財政運営に努めて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4010476</v>
      </c>
      <c r="BO4" s="371"/>
      <c r="BP4" s="371"/>
      <c r="BQ4" s="371"/>
      <c r="BR4" s="371"/>
      <c r="BS4" s="371"/>
      <c r="BT4" s="371"/>
      <c r="BU4" s="372"/>
      <c r="BV4" s="370">
        <v>4107932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9.1</v>
      </c>
      <c r="CU4" s="377"/>
      <c r="CV4" s="377"/>
      <c r="CW4" s="377"/>
      <c r="CX4" s="377"/>
      <c r="CY4" s="377"/>
      <c r="CZ4" s="377"/>
      <c r="DA4" s="378"/>
      <c r="DB4" s="376">
        <v>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3864832</v>
      </c>
      <c r="BO5" s="408"/>
      <c r="BP5" s="408"/>
      <c r="BQ5" s="408"/>
      <c r="BR5" s="408"/>
      <c r="BS5" s="408"/>
      <c r="BT5" s="408"/>
      <c r="BU5" s="409"/>
      <c r="BV5" s="407">
        <v>3887718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73.2</v>
      </c>
      <c r="CU5" s="405"/>
      <c r="CV5" s="405"/>
      <c r="CW5" s="405"/>
      <c r="CX5" s="405"/>
      <c r="CY5" s="405"/>
      <c r="CZ5" s="405"/>
      <c r="DA5" s="406"/>
      <c r="DB5" s="404">
        <v>73.400000000000006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145644</v>
      </c>
      <c r="BO6" s="408"/>
      <c r="BP6" s="408"/>
      <c r="BQ6" s="408"/>
      <c r="BR6" s="408"/>
      <c r="BS6" s="408"/>
      <c r="BT6" s="408"/>
      <c r="BU6" s="409"/>
      <c r="BV6" s="407">
        <v>220214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73.8</v>
      </c>
      <c r="CU6" s="445"/>
      <c r="CV6" s="445"/>
      <c r="CW6" s="445"/>
      <c r="CX6" s="445"/>
      <c r="CY6" s="445"/>
      <c r="CZ6" s="445"/>
      <c r="DA6" s="446"/>
      <c r="DB6" s="444">
        <v>75.099999999999994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73372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1593263</v>
      </c>
      <c r="CU7" s="408"/>
      <c r="CV7" s="408"/>
      <c r="CW7" s="408"/>
      <c r="CX7" s="408"/>
      <c r="CY7" s="408"/>
      <c r="CZ7" s="408"/>
      <c r="DA7" s="409"/>
      <c r="DB7" s="407">
        <v>1629879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145644</v>
      </c>
      <c r="BO8" s="408"/>
      <c r="BP8" s="408"/>
      <c r="BQ8" s="408"/>
      <c r="BR8" s="408"/>
      <c r="BS8" s="408"/>
      <c r="BT8" s="408"/>
      <c r="BU8" s="409"/>
      <c r="BV8" s="407">
        <v>146842</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0.17</v>
      </c>
      <c r="CU8" s="448"/>
      <c r="CV8" s="448"/>
      <c r="CW8" s="448"/>
      <c r="CX8" s="448"/>
      <c r="CY8" s="448"/>
      <c r="CZ8" s="448"/>
      <c r="DA8" s="449"/>
      <c r="DB8" s="447">
        <v>0.17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2003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-1198</v>
      </c>
      <c r="BO9" s="408"/>
      <c r="BP9" s="408"/>
      <c r="BQ9" s="408"/>
      <c r="BR9" s="408"/>
      <c r="BS9" s="408"/>
      <c r="BT9" s="408"/>
      <c r="BU9" s="409"/>
      <c r="BV9" s="407">
        <v>11861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4.5999999999999996</v>
      </c>
      <c r="CU9" s="405"/>
      <c r="CV9" s="405"/>
      <c r="CW9" s="405"/>
      <c r="CX9" s="405"/>
      <c r="CY9" s="405"/>
      <c r="CZ9" s="405"/>
      <c r="DA9" s="406"/>
      <c r="DB9" s="404">
        <v>4.5999999999999996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2209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170552</v>
      </c>
      <c r="BO10" s="408"/>
      <c r="BP10" s="408"/>
      <c r="BQ10" s="408"/>
      <c r="BR10" s="408"/>
      <c r="BS10" s="408"/>
      <c r="BT10" s="408"/>
      <c r="BU10" s="409"/>
      <c r="BV10" s="407">
        <v>372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2038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2028</v>
      </c>
      <c r="S13" s="492"/>
      <c r="T13" s="492"/>
      <c r="U13" s="492"/>
      <c r="V13" s="493"/>
      <c r="W13" s="423" t="s">
        <v>143</v>
      </c>
      <c r="X13" s="424"/>
      <c r="Y13" s="424"/>
      <c r="Z13" s="424"/>
      <c r="AA13" s="424"/>
      <c r="AB13" s="414"/>
      <c r="AC13" s="458">
        <v>35</v>
      </c>
      <c r="AD13" s="459"/>
      <c r="AE13" s="459"/>
      <c r="AF13" s="459"/>
      <c r="AG13" s="501"/>
      <c r="AH13" s="458">
        <v>42</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169354</v>
      </c>
      <c r="BO13" s="408"/>
      <c r="BP13" s="408"/>
      <c r="BQ13" s="408"/>
      <c r="BR13" s="408"/>
      <c r="BS13" s="408"/>
      <c r="BT13" s="408"/>
      <c r="BU13" s="409"/>
      <c r="BV13" s="407">
        <v>12233</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v>
      </c>
      <c r="CU13" s="405"/>
      <c r="CV13" s="405"/>
      <c r="CW13" s="405"/>
      <c r="CX13" s="405"/>
      <c r="CY13" s="405"/>
      <c r="CZ13" s="405"/>
      <c r="DA13" s="406"/>
      <c r="DB13" s="404">
        <v>1.9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2069</v>
      </c>
      <c r="S14" s="492"/>
      <c r="T14" s="492"/>
      <c r="U14" s="492"/>
      <c r="V14" s="493"/>
      <c r="W14" s="397"/>
      <c r="X14" s="398"/>
      <c r="Y14" s="398"/>
      <c r="Z14" s="398"/>
      <c r="AA14" s="398"/>
      <c r="AB14" s="387"/>
      <c r="AC14" s="494">
        <v>4</v>
      </c>
      <c r="AD14" s="495"/>
      <c r="AE14" s="495"/>
      <c r="AF14" s="495"/>
      <c r="AG14" s="496"/>
      <c r="AH14" s="494">
        <v>4.3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2062</v>
      </c>
      <c r="S15" s="492"/>
      <c r="T15" s="492"/>
      <c r="U15" s="492"/>
      <c r="V15" s="493"/>
      <c r="W15" s="423" t="s">
        <v>150</v>
      </c>
      <c r="X15" s="424"/>
      <c r="Y15" s="424"/>
      <c r="Z15" s="424"/>
      <c r="AA15" s="424"/>
      <c r="AB15" s="414"/>
      <c r="AC15" s="458">
        <v>179</v>
      </c>
      <c r="AD15" s="459"/>
      <c r="AE15" s="459"/>
      <c r="AF15" s="459"/>
      <c r="AG15" s="501"/>
      <c r="AH15" s="458">
        <v>199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254052</v>
      </c>
      <c r="BO15" s="371"/>
      <c r="BP15" s="371"/>
      <c r="BQ15" s="371"/>
      <c r="BR15" s="371"/>
      <c r="BS15" s="371"/>
      <c r="BT15" s="371"/>
      <c r="BU15" s="372"/>
      <c r="BV15" s="370">
        <v>237767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20.399999999999999</v>
      </c>
      <c r="AD16" s="495"/>
      <c r="AE16" s="495"/>
      <c r="AF16" s="495"/>
      <c r="AG16" s="496"/>
      <c r="AH16" s="494">
        <v>20.6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1525135</v>
      </c>
      <c r="BO16" s="408"/>
      <c r="BP16" s="408"/>
      <c r="BQ16" s="408"/>
      <c r="BR16" s="408"/>
      <c r="BS16" s="408"/>
      <c r="BT16" s="408"/>
      <c r="BU16" s="409"/>
      <c r="BV16" s="407">
        <v>1529336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664</v>
      </c>
      <c r="AD17" s="459"/>
      <c r="AE17" s="459"/>
      <c r="AF17" s="459"/>
      <c r="AG17" s="501"/>
      <c r="AH17" s="458">
        <v>727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309273</v>
      </c>
      <c r="BO17" s="408"/>
      <c r="BP17" s="408"/>
      <c r="BQ17" s="408"/>
      <c r="BR17" s="408"/>
      <c r="BS17" s="408"/>
      <c r="BT17" s="408"/>
      <c r="BU17" s="409"/>
      <c r="BV17" s="407">
        <v>289189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105.41</v>
      </c>
      <c r="M18" s="531"/>
      <c r="N18" s="531"/>
      <c r="O18" s="531"/>
      <c r="P18" s="531"/>
      <c r="Q18" s="531"/>
      <c r="R18" s="532"/>
      <c r="S18" s="532"/>
      <c r="T18" s="532"/>
      <c r="U18" s="532"/>
      <c r="V18" s="533"/>
      <c r="W18" s="425"/>
      <c r="X18" s="426"/>
      <c r="Y18" s="426"/>
      <c r="Z18" s="426"/>
      <c r="AA18" s="426"/>
      <c r="AB18" s="417"/>
      <c r="AC18" s="534">
        <v>75.599999999999994</v>
      </c>
      <c r="AD18" s="535"/>
      <c r="AE18" s="535"/>
      <c r="AF18" s="535"/>
      <c r="AG18" s="536"/>
      <c r="AH18" s="534">
        <v>75.099999999999994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1175187</v>
      </c>
      <c r="BO18" s="408"/>
      <c r="BP18" s="408"/>
      <c r="BQ18" s="408"/>
      <c r="BR18" s="408"/>
      <c r="BS18" s="408"/>
      <c r="BT18" s="408"/>
      <c r="BU18" s="409"/>
      <c r="BV18" s="407">
        <v>1204348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19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2201057</v>
      </c>
      <c r="BO19" s="408"/>
      <c r="BP19" s="408"/>
      <c r="BQ19" s="408"/>
      <c r="BR19" s="408"/>
      <c r="BS19" s="408"/>
      <c r="BT19" s="408"/>
      <c r="BU19" s="409"/>
      <c r="BV19" s="407">
        <v>2205355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835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778462</v>
      </c>
      <c r="BO22" s="371"/>
      <c r="BP22" s="371"/>
      <c r="BQ22" s="371"/>
      <c r="BR22" s="371"/>
      <c r="BS22" s="371"/>
      <c r="BT22" s="371"/>
      <c r="BU22" s="372"/>
      <c r="BV22" s="370">
        <v>865278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771117</v>
      </c>
      <c r="BO23" s="408"/>
      <c r="BP23" s="408"/>
      <c r="BQ23" s="408"/>
      <c r="BR23" s="408"/>
      <c r="BS23" s="408"/>
      <c r="BT23" s="408"/>
      <c r="BU23" s="409"/>
      <c r="BV23" s="407">
        <v>851636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6770</v>
      </c>
      <c r="R24" s="459"/>
      <c r="S24" s="459"/>
      <c r="T24" s="459"/>
      <c r="U24" s="459"/>
      <c r="V24" s="501"/>
      <c r="W24" s="553"/>
      <c r="X24" s="554"/>
      <c r="Y24" s="555"/>
      <c r="Z24" s="457" t="s">
        <v>175</v>
      </c>
      <c r="AA24" s="437"/>
      <c r="AB24" s="437"/>
      <c r="AC24" s="437"/>
      <c r="AD24" s="437"/>
      <c r="AE24" s="437"/>
      <c r="AF24" s="437"/>
      <c r="AG24" s="438"/>
      <c r="AH24" s="458">
        <v>41</v>
      </c>
      <c r="AI24" s="459"/>
      <c r="AJ24" s="459"/>
      <c r="AK24" s="459"/>
      <c r="AL24" s="501"/>
      <c r="AM24" s="458">
        <v>128863</v>
      </c>
      <c r="AN24" s="459"/>
      <c r="AO24" s="459"/>
      <c r="AP24" s="459"/>
      <c r="AQ24" s="459"/>
      <c r="AR24" s="501"/>
      <c r="AS24" s="458">
        <v>3143</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3103</v>
      </c>
      <c r="BO24" s="408"/>
      <c r="BP24" s="408"/>
      <c r="BQ24" s="408"/>
      <c r="BR24" s="408"/>
      <c r="BS24" s="408"/>
      <c r="BT24" s="408"/>
      <c r="BU24" s="409"/>
      <c r="BV24" s="407">
        <v>4105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5950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78851</v>
      </c>
      <c r="BO25" s="371"/>
      <c r="BP25" s="371"/>
      <c r="BQ25" s="371"/>
      <c r="BR25" s="371"/>
      <c r="BS25" s="371"/>
      <c r="BT25" s="371"/>
      <c r="BU25" s="372"/>
      <c r="BV25" s="370">
        <v>70959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5680</v>
      </c>
      <c r="R26" s="459"/>
      <c r="S26" s="459"/>
      <c r="T26" s="459"/>
      <c r="U26" s="459"/>
      <c r="V26" s="501"/>
      <c r="W26" s="553"/>
      <c r="X26" s="554"/>
      <c r="Y26" s="555"/>
      <c r="Z26" s="457" t="s">
        <v>181</v>
      </c>
      <c r="AA26" s="559"/>
      <c r="AB26" s="559"/>
      <c r="AC26" s="559"/>
      <c r="AD26" s="559"/>
      <c r="AE26" s="559"/>
      <c r="AF26" s="559"/>
      <c r="AG26" s="560"/>
      <c r="AH26" s="458">
        <v>2</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3250</v>
      </c>
      <c r="R27" s="459"/>
      <c r="S27" s="459"/>
      <c r="T27" s="459"/>
      <c r="U27" s="459"/>
      <c r="V27" s="501"/>
      <c r="W27" s="553"/>
      <c r="X27" s="554"/>
      <c r="Y27" s="555"/>
      <c r="Z27" s="457" t="s">
        <v>185</v>
      </c>
      <c r="AA27" s="437"/>
      <c r="AB27" s="437"/>
      <c r="AC27" s="437"/>
      <c r="AD27" s="437"/>
      <c r="AE27" s="437"/>
      <c r="AF27" s="437"/>
      <c r="AG27" s="438"/>
      <c r="AH27" s="458" t="s">
        <v>141</v>
      </c>
      <c r="AI27" s="459"/>
      <c r="AJ27" s="459"/>
      <c r="AK27" s="459"/>
      <c r="AL27" s="501"/>
      <c r="AM27" s="458" t="s">
        <v>141</v>
      </c>
      <c r="AN27" s="459"/>
      <c r="AO27" s="459"/>
      <c r="AP27" s="459"/>
      <c r="AQ27" s="459"/>
      <c r="AR27" s="501"/>
      <c r="AS27" s="458" t="s">
        <v>141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200770</v>
      </c>
      <c r="BO27" s="527"/>
      <c r="BP27" s="527"/>
      <c r="BQ27" s="527"/>
      <c r="BR27" s="527"/>
      <c r="BS27" s="527"/>
      <c r="BT27" s="527"/>
      <c r="BU27" s="528"/>
      <c r="BV27" s="526">
        <v>200749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2790</v>
      </c>
      <c r="R28" s="459"/>
      <c r="S28" s="459"/>
      <c r="T28" s="459"/>
      <c r="U28" s="459"/>
      <c r="V28" s="501"/>
      <c r="W28" s="553"/>
      <c r="X28" s="554"/>
      <c r="Y28" s="555"/>
      <c r="Z28" s="457" t="s">
        <v>188</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2572630</v>
      </c>
      <c r="BO28" s="371"/>
      <c r="BP28" s="371"/>
      <c r="BQ28" s="371"/>
      <c r="BR28" s="371"/>
      <c r="BS28" s="371"/>
      <c r="BT28" s="371"/>
      <c r="BU28" s="372"/>
      <c r="BV28" s="370">
        <v>2402078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7</v>
      </c>
      <c r="M29" s="459"/>
      <c r="N29" s="459"/>
      <c r="O29" s="459"/>
      <c r="P29" s="501"/>
      <c r="Q29" s="458">
        <v>2610</v>
      </c>
      <c r="R29" s="459"/>
      <c r="S29" s="459"/>
      <c r="T29" s="459"/>
      <c r="U29" s="459"/>
      <c r="V29" s="501"/>
      <c r="W29" s="556"/>
      <c r="X29" s="557"/>
      <c r="Y29" s="558"/>
      <c r="Z29" s="457" t="s">
        <v>191</v>
      </c>
      <c r="AA29" s="437"/>
      <c r="AB29" s="437"/>
      <c r="AC29" s="437"/>
      <c r="AD29" s="437"/>
      <c r="AE29" s="437"/>
      <c r="AF29" s="437"/>
      <c r="AG29" s="438"/>
      <c r="AH29" s="458">
        <v>41</v>
      </c>
      <c r="AI29" s="459"/>
      <c r="AJ29" s="459"/>
      <c r="AK29" s="459"/>
      <c r="AL29" s="501"/>
      <c r="AM29" s="458">
        <v>128863</v>
      </c>
      <c r="AN29" s="459"/>
      <c r="AO29" s="459"/>
      <c r="AP29" s="459"/>
      <c r="AQ29" s="459"/>
      <c r="AR29" s="501"/>
      <c r="AS29" s="458">
        <v>3143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74675</v>
      </c>
      <c r="BO29" s="408"/>
      <c r="BP29" s="408"/>
      <c r="BQ29" s="408"/>
      <c r="BR29" s="408"/>
      <c r="BS29" s="408"/>
      <c r="BT29" s="408"/>
      <c r="BU29" s="409"/>
      <c r="BV29" s="407">
        <v>74667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2794993</v>
      </c>
      <c r="BO30" s="527"/>
      <c r="BP30" s="527"/>
      <c r="BQ30" s="527"/>
      <c r="BR30" s="527"/>
      <c r="BS30" s="527"/>
      <c r="BT30" s="527"/>
      <c r="BU30" s="528"/>
      <c r="BV30" s="526">
        <v>2607692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西秋川衛生組合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株式会社めるか檜原</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東京都都民の森管理運営事業特別会計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IF('各会計、関係団体の財政状況及び健全化判断比率'!B33="","",'各会計、関係団体の財政状況及び健全化判断比率'!B33)</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秋川流域斎場組合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介護サービス事業特別会計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阿伎留病院企業団</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東京都後期高齢者医療広域連合（後期高齢者医療特別会計）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東京都市町村職員退職手当組合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東京都市町村議会議員公務災害補償等組合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東京市町村総合事務組合（一般会計）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東京市町村総合事務組合（交通災害共済事業特別会計）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6IbbMXb+Bofzc3B/BeUNJTaYfVWjV/WLtqE1rI6/R1bE0KXJrhq1DdRgpJdZjWcGNLSv0hX+6buQMs4EDc0Ug==" saltValue="7SXhtdiMb++GfuhCRfOMz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561</v>
      </c>
      <c r="D34" s="1151"/>
      <c r="E34" s="1152"/>
      <c r="F34" s="32">
        <v>7.62</v>
      </c>
      <c r="G34" s="33">
        <v>7.18</v>
      </c>
      <c r="H34" s="33">
        <v>8.52</v>
      </c>
      <c r="I34" s="33">
        <v>8.5399999999999991</v>
      </c>
      <c r="J34" s="34">
        <v>8.65</v>
      </c>
      <c r="K34" s="22"/>
      <c r="L34" s="22"/>
      <c r="M34" s="22"/>
      <c r="N34" s="22"/>
      <c r="O34" s="22"/>
      <c r="P34" s="22"/>
    </row>
    <row r="35" spans="1:16" ht="39" customHeight="1" x14ac:dyDescent="0.15">
      <c r="A35" s="22"/>
      <c r="B35" s="35"/>
      <c r="C35" s="1145" t="s">
        <v>562</v>
      </c>
      <c r="D35" s="1146"/>
      <c r="E35" s="1147"/>
      <c r="F35" s="36">
        <v>2.2000000000000002</v>
      </c>
      <c r="G35" s="37">
        <v>0.35</v>
      </c>
      <c r="H35" s="37">
        <v>0.3</v>
      </c>
      <c r="I35" s="37">
        <v>1.32</v>
      </c>
      <c r="J35" s="38">
        <v>6.84</v>
      </c>
      <c r="K35" s="22"/>
      <c r="L35" s="22"/>
      <c r="M35" s="22"/>
      <c r="N35" s="22"/>
      <c r="O35" s="22"/>
      <c r="P35" s="22"/>
    </row>
    <row r="36" spans="1:16" ht="39" customHeight="1" x14ac:dyDescent="0.15">
      <c r="A36" s="22"/>
      <c r="B36" s="35"/>
      <c r="C36" s="1145" t="s">
        <v>563</v>
      </c>
      <c r="D36" s="1146"/>
      <c r="E36" s="1147"/>
      <c r="F36" s="36">
        <v>2.34</v>
      </c>
      <c r="G36" s="37">
        <v>0.69</v>
      </c>
      <c r="H36" s="37">
        <v>2.5099999999999998</v>
      </c>
      <c r="I36" s="37">
        <v>1.61</v>
      </c>
      <c r="J36" s="38">
        <v>1.67</v>
      </c>
      <c r="K36" s="22"/>
      <c r="L36" s="22"/>
      <c r="M36" s="22"/>
      <c r="N36" s="22"/>
      <c r="O36" s="22"/>
      <c r="P36" s="22"/>
    </row>
    <row r="37" spans="1:16" ht="39" customHeight="1" x14ac:dyDescent="0.15">
      <c r="A37" s="22"/>
      <c r="B37" s="35"/>
      <c r="C37" s="1145" t="s">
        <v>564</v>
      </c>
      <c r="D37" s="1146"/>
      <c r="E37" s="1147"/>
      <c r="F37" s="36">
        <v>0.61</v>
      </c>
      <c r="G37" s="37">
        <v>0.68</v>
      </c>
      <c r="H37" s="37">
        <v>1.1299999999999999</v>
      </c>
      <c r="I37" s="37">
        <v>2.5499999999999998</v>
      </c>
      <c r="J37" s="38">
        <v>1.49</v>
      </c>
      <c r="K37" s="22"/>
      <c r="L37" s="22"/>
      <c r="M37" s="22"/>
      <c r="N37" s="22"/>
      <c r="O37" s="22"/>
      <c r="P37" s="22"/>
    </row>
    <row r="38" spans="1:16" ht="39" customHeight="1" x14ac:dyDescent="0.15">
      <c r="A38" s="22"/>
      <c r="B38" s="35"/>
      <c r="C38" s="1145" t="s">
        <v>565</v>
      </c>
      <c r="D38" s="1146"/>
      <c r="E38" s="1147"/>
      <c r="F38" s="36">
        <v>0.43</v>
      </c>
      <c r="G38" s="37">
        <v>0.11</v>
      </c>
      <c r="H38" s="37">
        <v>0.15</v>
      </c>
      <c r="I38" s="37">
        <v>0.1</v>
      </c>
      <c r="J38" s="38">
        <v>0.81</v>
      </c>
      <c r="K38" s="22"/>
      <c r="L38" s="22"/>
      <c r="M38" s="22"/>
      <c r="N38" s="22"/>
      <c r="O38" s="22"/>
      <c r="P38" s="22"/>
    </row>
    <row r="39" spans="1:16" ht="39" customHeight="1" x14ac:dyDescent="0.15">
      <c r="A39" s="22"/>
      <c r="B39" s="35"/>
      <c r="C39" s="1145" t="s">
        <v>566</v>
      </c>
      <c r="D39" s="1146"/>
      <c r="E39" s="1147"/>
      <c r="F39" s="36">
        <v>0.61</v>
      </c>
      <c r="G39" s="37">
        <v>0.62</v>
      </c>
      <c r="H39" s="37">
        <v>0.52</v>
      </c>
      <c r="I39" s="37">
        <v>0.46</v>
      </c>
      <c r="J39" s="38">
        <v>0.48</v>
      </c>
      <c r="K39" s="22"/>
      <c r="L39" s="22"/>
      <c r="M39" s="22"/>
      <c r="N39" s="22"/>
      <c r="O39" s="22"/>
      <c r="P39" s="22"/>
    </row>
    <row r="40" spans="1:16" ht="39" customHeight="1" x14ac:dyDescent="0.15">
      <c r="A40" s="22"/>
      <c r="B40" s="35"/>
      <c r="C40" s="1145" t="s">
        <v>567</v>
      </c>
      <c r="D40" s="1146"/>
      <c r="E40" s="1147"/>
      <c r="F40" s="36">
        <v>0.06</v>
      </c>
      <c r="G40" s="37">
        <v>0.11</v>
      </c>
      <c r="H40" s="37">
        <v>0.06</v>
      </c>
      <c r="I40" s="37">
        <v>0.13</v>
      </c>
      <c r="J40" s="38">
        <v>0.17</v>
      </c>
      <c r="K40" s="22"/>
      <c r="L40" s="22"/>
      <c r="M40" s="22"/>
      <c r="N40" s="22"/>
      <c r="O40" s="22"/>
      <c r="P40" s="22"/>
    </row>
    <row r="41" spans="1:16" ht="39" customHeight="1" x14ac:dyDescent="0.15">
      <c r="A41" s="22"/>
      <c r="B41" s="35"/>
      <c r="C41" s="1145" t="s">
        <v>568</v>
      </c>
      <c r="D41" s="1146"/>
      <c r="E41" s="1147"/>
      <c r="F41" s="36">
        <v>0.1</v>
      </c>
      <c r="G41" s="37">
        <v>7.0000000000000007E-2</v>
      </c>
      <c r="H41" s="37">
        <v>0.04</v>
      </c>
      <c r="I41" s="37">
        <v>0.15</v>
      </c>
      <c r="J41" s="38">
        <v>0.12</v>
      </c>
      <c r="K41" s="22"/>
      <c r="L41" s="22"/>
      <c r="M41" s="22"/>
      <c r="N41" s="22"/>
      <c r="O41" s="22"/>
      <c r="P41" s="22"/>
    </row>
    <row r="42" spans="1:16" ht="39" customHeight="1" x14ac:dyDescent="0.15">
      <c r="A42" s="22"/>
      <c r="B42" s="39"/>
      <c r="C42" s="1145" t="s">
        <v>569</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570</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6MhIWQk0ffsy02gyyuaSJJ9HjOlg7twXyMu47YE2kuVUy584WBEpTyyXiK64Y+xs1/JEgRAE4Dal6/gY3A+IQ==" saltValue="0HWxlLdSJIVM/emK7h73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94</v>
      </c>
      <c r="L45" s="60">
        <v>97</v>
      </c>
      <c r="M45" s="60">
        <v>99</v>
      </c>
      <c r="N45" s="60">
        <v>102</v>
      </c>
      <c r="O45" s="61">
        <v>101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180</v>
      </c>
      <c r="L48" s="64">
        <v>152</v>
      </c>
      <c r="M48" s="64">
        <v>127</v>
      </c>
      <c r="N48" s="64">
        <v>58</v>
      </c>
      <c r="O48" s="65">
        <v>1</v>
      </c>
      <c r="P48" s="48"/>
      <c r="Q48" s="48"/>
      <c r="R48" s="48"/>
      <c r="S48" s="48"/>
      <c r="T48" s="48"/>
      <c r="U48" s="48"/>
    </row>
    <row r="49" spans="1:21" ht="30.75" customHeight="1" x14ac:dyDescent="0.15">
      <c r="A49" s="48"/>
      <c r="B49" s="1155"/>
      <c r="C49" s="1156"/>
      <c r="D49" s="62"/>
      <c r="E49" s="1161" t="s">
        <v>16</v>
      </c>
      <c r="F49" s="1161"/>
      <c r="G49" s="1161"/>
      <c r="H49" s="1161"/>
      <c r="I49" s="1161"/>
      <c r="J49" s="1162"/>
      <c r="K49" s="63">
        <v>34</v>
      </c>
      <c r="L49" s="64">
        <v>28</v>
      </c>
      <c r="M49" s="64">
        <v>27</v>
      </c>
      <c r="N49" s="64">
        <v>31</v>
      </c>
      <c r="O49" s="65">
        <v>26</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512</v>
      </c>
      <c r="L50" s="64" t="s">
        <v>512</v>
      </c>
      <c r="M50" s="64" t="s">
        <v>512</v>
      </c>
      <c r="N50" s="64" t="s">
        <v>512</v>
      </c>
      <c r="O50" s="65" t="s">
        <v>512</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241</v>
      </c>
      <c r="L52" s="64">
        <v>224</v>
      </c>
      <c r="M52" s="64">
        <v>217</v>
      </c>
      <c r="N52" s="64">
        <v>209</v>
      </c>
      <c r="O52" s="65">
        <v>195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67</v>
      </c>
      <c r="L53" s="69">
        <v>53</v>
      </c>
      <c r="M53" s="69">
        <v>36</v>
      </c>
      <c r="N53" s="69">
        <v>-18</v>
      </c>
      <c r="O53" s="70">
        <v>-67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yEhCAh28ISvdt4jKY+/WLTN4kVOBLOJkGJBpKEeVBpwF1dskvfLRuh5rz5eClf8zQYnw6yRNub3v3pIR/eo8A==" saltValue="kldfcVL5lp294VnjZ0UD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84" t="s">
        <v>32</v>
      </c>
      <c r="C41" s="1185"/>
      <c r="D41" s="105"/>
      <c r="E41" s="1190" t="s">
        <v>33</v>
      </c>
      <c r="F41" s="1190"/>
      <c r="G41" s="1190"/>
      <c r="H41" s="1191"/>
      <c r="I41" s="355">
        <v>1036</v>
      </c>
      <c r="J41" s="356">
        <v>983</v>
      </c>
      <c r="K41" s="356">
        <v>929</v>
      </c>
      <c r="L41" s="356">
        <v>865</v>
      </c>
      <c r="M41" s="357">
        <v>778</v>
      </c>
    </row>
    <row r="42" spans="2:13" ht="27.75" customHeight="1" x14ac:dyDescent="0.15">
      <c r="B42" s="1186"/>
      <c r="C42" s="1187"/>
      <c r="D42" s="106"/>
      <c r="E42" s="1192" t="s">
        <v>34</v>
      </c>
      <c r="F42" s="1192"/>
      <c r="G42" s="1192"/>
      <c r="H42" s="1193"/>
      <c r="I42" s="358" t="s">
        <v>512</v>
      </c>
      <c r="J42" s="359" t="s">
        <v>512</v>
      </c>
      <c r="K42" s="359" t="s">
        <v>512</v>
      </c>
      <c r="L42" s="359" t="s">
        <v>512</v>
      </c>
      <c r="M42" s="360" t="s">
        <v>512</v>
      </c>
    </row>
    <row r="43" spans="2:13" ht="27.75" customHeight="1" x14ac:dyDescent="0.15">
      <c r="B43" s="1186"/>
      <c r="C43" s="1187"/>
      <c r="D43" s="106"/>
      <c r="E43" s="1192" t="s">
        <v>35</v>
      </c>
      <c r="F43" s="1192"/>
      <c r="G43" s="1192"/>
      <c r="H43" s="1193"/>
      <c r="I43" s="358">
        <v>1686</v>
      </c>
      <c r="J43" s="359">
        <v>1577</v>
      </c>
      <c r="K43" s="359">
        <v>1506</v>
      </c>
      <c r="L43" s="359">
        <v>1124</v>
      </c>
      <c r="M43" s="360">
        <v>636</v>
      </c>
    </row>
    <row r="44" spans="2:13" ht="27.75" customHeight="1" x14ac:dyDescent="0.15">
      <c r="B44" s="1186"/>
      <c r="C44" s="1187"/>
      <c r="D44" s="106"/>
      <c r="E44" s="1192" t="s">
        <v>36</v>
      </c>
      <c r="F44" s="1192"/>
      <c r="G44" s="1192"/>
      <c r="H44" s="1193"/>
      <c r="I44" s="358">
        <v>514</v>
      </c>
      <c r="J44" s="359">
        <v>492</v>
      </c>
      <c r="K44" s="359">
        <v>469</v>
      </c>
      <c r="L44" s="359">
        <v>448</v>
      </c>
      <c r="M44" s="360">
        <v>414</v>
      </c>
    </row>
    <row r="45" spans="2:13" ht="27.75" customHeight="1" x14ac:dyDescent="0.15">
      <c r="B45" s="1186"/>
      <c r="C45" s="1187"/>
      <c r="D45" s="106"/>
      <c r="E45" s="1192" t="s">
        <v>37</v>
      </c>
      <c r="F45" s="1192"/>
      <c r="G45" s="1192"/>
      <c r="H45" s="1193"/>
      <c r="I45" s="358">
        <v>564</v>
      </c>
      <c r="J45" s="359">
        <v>550</v>
      </c>
      <c r="K45" s="359">
        <v>547</v>
      </c>
      <c r="L45" s="359">
        <v>540</v>
      </c>
      <c r="M45" s="360">
        <v>491</v>
      </c>
    </row>
    <row r="46" spans="2:13" ht="27.75" customHeight="1" x14ac:dyDescent="0.15">
      <c r="B46" s="1186"/>
      <c r="C46" s="1187"/>
      <c r="D46" s="107"/>
      <c r="E46" s="1192" t="s">
        <v>38</v>
      </c>
      <c r="F46" s="1192"/>
      <c r="G46" s="1192"/>
      <c r="H46" s="1193"/>
      <c r="I46" s="358" t="s">
        <v>512</v>
      </c>
      <c r="J46" s="359" t="s">
        <v>512</v>
      </c>
      <c r="K46" s="359" t="s">
        <v>512</v>
      </c>
      <c r="L46" s="359" t="s">
        <v>512</v>
      </c>
      <c r="M46" s="360" t="s">
        <v>512</v>
      </c>
    </row>
    <row r="47" spans="2:13" ht="27.75" customHeight="1" x14ac:dyDescent="0.15">
      <c r="B47" s="1186"/>
      <c r="C47" s="1187"/>
      <c r="D47" s="108"/>
      <c r="E47" s="1194" t="s">
        <v>39</v>
      </c>
      <c r="F47" s="1195"/>
      <c r="G47" s="1195"/>
      <c r="H47" s="1196"/>
      <c r="I47" s="358" t="s">
        <v>512</v>
      </c>
      <c r="J47" s="359" t="s">
        <v>512</v>
      </c>
      <c r="K47" s="359" t="s">
        <v>512</v>
      </c>
      <c r="L47" s="359" t="s">
        <v>512</v>
      </c>
      <c r="M47" s="360" t="s">
        <v>512</v>
      </c>
    </row>
    <row r="48" spans="2:13" ht="27.75" customHeight="1" x14ac:dyDescent="0.15">
      <c r="B48" s="1186"/>
      <c r="C48" s="1187"/>
      <c r="D48" s="106"/>
      <c r="E48" s="1192" t="s">
        <v>40</v>
      </c>
      <c r="F48" s="1192"/>
      <c r="G48" s="1192"/>
      <c r="H48" s="1193"/>
      <c r="I48" s="358" t="s">
        <v>512</v>
      </c>
      <c r="J48" s="359" t="s">
        <v>512</v>
      </c>
      <c r="K48" s="359" t="s">
        <v>512</v>
      </c>
      <c r="L48" s="359" t="s">
        <v>512</v>
      </c>
      <c r="M48" s="360" t="s">
        <v>512</v>
      </c>
    </row>
    <row r="49" spans="2:13" ht="27.75" customHeight="1" x14ac:dyDescent="0.15">
      <c r="B49" s="1188"/>
      <c r="C49" s="1189"/>
      <c r="D49" s="106"/>
      <c r="E49" s="1192" t="s">
        <v>41</v>
      </c>
      <c r="F49" s="1192"/>
      <c r="G49" s="1192"/>
      <c r="H49" s="1193"/>
      <c r="I49" s="358" t="s">
        <v>512</v>
      </c>
      <c r="J49" s="359" t="s">
        <v>512</v>
      </c>
      <c r="K49" s="359" t="s">
        <v>512</v>
      </c>
      <c r="L49" s="359" t="s">
        <v>512</v>
      </c>
      <c r="M49" s="360" t="s">
        <v>512</v>
      </c>
    </row>
    <row r="50" spans="2:13" ht="27.75" customHeight="1" x14ac:dyDescent="0.15">
      <c r="B50" s="1197" t="s">
        <v>42</v>
      </c>
      <c r="C50" s="1198"/>
      <c r="D50" s="109"/>
      <c r="E50" s="1192" t="s">
        <v>43</v>
      </c>
      <c r="F50" s="1192"/>
      <c r="G50" s="1192"/>
      <c r="H50" s="1193"/>
      <c r="I50" s="358">
        <v>5499</v>
      </c>
      <c r="J50" s="359">
        <v>5327</v>
      </c>
      <c r="K50" s="359">
        <v>5310</v>
      </c>
      <c r="L50" s="359">
        <v>5403</v>
      </c>
      <c r="M50" s="360">
        <v>5786</v>
      </c>
    </row>
    <row r="51" spans="2:13" ht="27.75" customHeight="1" x14ac:dyDescent="0.15">
      <c r="B51" s="1186"/>
      <c r="C51" s="1187"/>
      <c r="D51" s="106"/>
      <c r="E51" s="1192" t="s">
        <v>44</v>
      </c>
      <c r="F51" s="1192"/>
      <c r="G51" s="1192"/>
      <c r="H51" s="1193"/>
      <c r="I51" s="358" t="s">
        <v>512</v>
      </c>
      <c r="J51" s="359" t="s">
        <v>512</v>
      </c>
      <c r="K51" s="359" t="s">
        <v>512</v>
      </c>
      <c r="L51" s="359" t="s">
        <v>512</v>
      </c>
      <c r="M51" s="360" t="s">
        <v>512</v>
      </c>
    </row>
    <row r="52" spans="2:13" ht="27.75" customHeight="1" x14ac:dyDescent="0.15">
      <c r="B52" s="1188"/>
      <c r="C52" s="1189"/>
      <c r="D52" s="106"/>
      <c r="E52" s="1192" t="s">
        <v>45</v>
      </c>
      <c r="F52" s="1192"/>
      <c r="G52" s="1192"/>
      <c r="H52" s="1193"/>
      <c r="I52" s="358">
        <v>2143</v>
      </c>
      <c r="J52" s="359">
        <v>2025</v>
      </c>
      <c r="K52" s="359">
        <v>1879</v>
      </c>
      <c r="L52" s="359">
        <v>1739</v>
      </c>
      <c r="M52" s="360">
        <v>1573</v>
      </c>
    </row>
    <row r="53" spans="2:13" ht="27.75" customHeight="1" thickBot="1" x14ac:dyDescent="0.2">
      <c r="B53" s="1199" t="s">
        <v>46</v>
      </c>
      <c r="C53" s="1200"/>
      <c r="D53" s="110"/>
      <c r="E53" s="1201" t="s">
        <v>47</v>
      </c>
      <c r="F53" s="1201"/>
      <c r="G53" s="1201"/>
      <c r="H53" s="1202"/>
      <c r="I53" s="361">
        <v>-3842</v>
      </c>
      <c r="J53" s="362">
        <v>-3750</v>
      </c>
      <c r="K53" s="362">
        <v>-3739</v>
      </c>
      <c r="L53" s="362">
        <v>-4165</v>
      </c>
      <c r="M53" s="363">
        <v>-5039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ONoYKxTJ57LRm/z+Ycj0pD/lZj0ZvwcFMVwRUVm3e1OqQJMyxhBDcHR44bknFhefeo0UHBX2Pdk25xjidlKog==" saltValue="k5Xwy/hMlPeDRnArRCnJ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2402</v>
      </c>
      <c r="G55" s="122">
        <v>2402</v>
      </c>
      <c r="H55" s="123">
        <v>2573</v>
      </c>
    </row>
    <row r="56" spans="2:8" ht="52.5" customHeight="1" x14ac:dyDescent="0.15">
      <c r="B56" s="124"/>
      <c r="C56" s="1213" t="s">
        <v>51</v>
      </c>
      <c r="D56" s="1213"/>
      <c r="E56" s="1214"/>
      <c r="F56" s="125">
        <v>75</v>
      </c>
      <c r="G56" s="125">
        <v>75</v>
      </c>
      <c r="H56" s="126">
        <v>75</v>
      </c>
    </row>
    <row r="57" spans="2:8" ht="53.25" customHeight="1" x14ac:dyDescent="0.15">
      <c r="B57" s="124"/>
      <c r="C57" s="1215" t="s">
        <v>52</v>
      </c>
      <c r="D57" s="1215"/>
      <c r="E57" s="1216"/>
      <c r="F57" s="127">
        <v>2592</v>
      </c>
      <c r="G57" s="127">
        <v>2608</v>
      </c>
      <c r="H57" s="128">
        <v>2795</v>
      </c>
    </row>
    <row r="58" spans="2:8" ht="45.75" customHeight="1" x14ac:dyDescent="0.15">
      <c r="B58" s="129"/>
      <c r="C58" s="1203" t="s">
        <v>587</v>
      </c>
      <c r="D58" s="1204"/>
      <c r="E58" s="1205"/>
      <c r="F58" s="130">
        <v>1458</v>
      </c>
      <c r="G58" s="130">
        <v>1492</v>
      </c>
      <c r="H58" s="131">
        <v>1692</v>
      </c>
    </row>
    <row r="59" spans="2:8" ht="45.75" customHeight="1" x14ac:dyDescent="0.15">
      <c r="B59" s="129"/>
      <c r="C59" s="1203" t="s">
        <v>588</v>
      </c>
      <c r="D59" s="1204"/>
      <c r="E59" s="1205"/>
      <c r="F59" s="130">
        <v>585</v>
      </c>
      <c r="G59" s="130">
        <v>577</v>
      </c>
      <c r="H59" s="131">
        <v>572</v>
      </c>
    </row>
    <row r="60" spans="2:8" ht="45.75" customHeight="1" x14ac:dyDescent="0.15">
      <c r="B60" s="129"/>
      <c r="C60" s="1203" t="s">
        <v>589</v>
      </c>
      <c r="D60" s="1204"/>
      <c r="E60" s="1205"/>
      <c r="F60" s="130">
        <v>181</v>
      </c>
      <c r="G60" s="130">
        <v>181</v>
      </c>
      <c r="H60" s="131">
        <v>181</v>
      </c>
    </row>
    <row r="61" spans="2:8" ht="45.75" customHeight="1" x14ac:dyDescent="0.15">
      <c r="B61" s="129"/>
      <c r="C61" s="1203" t="s">
        <v>590</v>
      </c>
      <c r="D61" s="1204"/>
      <c r="E61" s="1205"/>
      <c r="F61" s="130">
        <v>113</v>
      </c>
      <c r="G61" s="130">
        <v>113</v>
      </c>
      <c r="H61" s="131">
        <v>113</v>
      </c>
    </row>
    <row r="62" spans="2:8" ht="45.75" customHeight="1" thickBot="1" x14ac:dyDescent="0.2">
      <c r="B62" s="132"/>
      <c r="C62" s="1206" t="s">
        <v>591</v>
      </c>
      <c r="D62" s="1207"/>
      <c r="E62" s="1208"/>
      <c r="F62" s="133">
        <v>56</v>
      </c>
      <c r="G62" s="133">
        <v>46</v>
      </c>
      <c r="H62" s="134">
        <v>39</v>
      </c>
    </row>
    <row r="63" spans="2:8" ht="52.5" customHeight="1" thickBot="1" x14ac:dyDescent="0.2">
      <c r="B63" s="135"/>
      <c r="C63" s="1209" t="s">
        <v>53</v>
      </c>
      <c r="D63" s="1209"/>
      <c r="E63" s="1210"/>
      <c r="F63" s="136">
        <v>5068</v>
      </c>
      <c r="G63" s="136">
        <v>5084</v>
      </c>
      <c r="H63" s="137">
        <v>5442</v>
      </c>
    </row>
    <row r="64" spans="2:8" x14ac:dyDescent="0.15"/>
  </sheetData>
  <sheetProtection algorithmName="SHA-512" hashValue="602Z4UgeI1YmiZVMrcGnn7h0RMwQXzfertYv4gAT0FKiep/VyzFGHh4QlrFG9vguea1SJcyMIPOvxYw3/K+eWw==" saltValue="4+NRPdpdGJCqS2on048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289516</v>
      </c>
      <c r="E3" s="156"/>
      <c r="F3" s="157">
        <v>289738</v>
      </c>
      <c r="G3" s="158"/>
      <c r="H3" s="159"/>
    </row>
    <row r="4" spans="1:8" x14ac:dyDescent="0.15">
      <c r="A4" s="160"/>
      <c r="B4" s="161"/>
      <c r="C4" s="162"/>
      <c r="D4" s="163">
        <v>267131</v>
      </c>
      <c r="E4" s="164"/>
      <c r="F4" s="165">
        <v>156238</v>
      </c>
      <c r="G4" s="166"/>
      <c r="H4" s="167"/>
    </row>
    <row r="5" spans="1:8" x14ac:dyDescent="0.15">
      <c r="A5" s="148" t="s">
        <v>545</v>
      </c>
      <c r="B5" s="153"/>
      <c r="C5" s="154"/>
      <c r="D5" s="155">
        <v>337293</v>
      </c>
      <c r="E5" s="156"/>
      <c r="F5" s="157">
        <v>316937</v>
      </c>
      <c r="G5" s="158"/>
      <c r="H5" s="159"/>
    </row>
    <row r="6" spans="1:8" x14ac:dyDescent="0.15">
      <c r="A6" s="160"/>
      <c r="B6" s="161"/>
      <c r="C6" s="162"/>
      <c r="D6" s="163">
        <v>313492</v>
      </c>
      <c r="E6" s="164"/>
      <c r="F6" s="165">
        <v>199150</v>
      </c>
      <c r="G6" s="166"/>
      <c r="H6" s="167"/>
    </row>
    <row r="7" spans="1:8" x14ac:dyDescent="0.15">
      <c r="A7" s="148" t="s">
        <v>546</v>
      </c>
      <c r="B7" s="153"/>
      <c r="C7" s="154"/>
      <c r="D7" s="155">
        <v>343353</v>
      </c>
      <c r="E7" s="156"/>
      <c r="F7" s="157">
        <v>332350</v>
      </c>
      <c r="G7" s="158"/>
      <c r="H7" s="159"/>
    </row>
    <row r="8" spans="1:8" x14ac:dyDescent="0.15">
      <c r="A8" s="160"/>
      <c r="B8" s="161"/>
      <c r="C8" s="162"/>
      <c r="D8" s="163">
        <v>308748</v>
      </c>
      <c r="E8" s="164"/>
      <c r="F8" s="165">
        <v>200453</v>
      </c>
      <c r="G8" s="166"/>
      <c r="H8" s="167"/>
    </row>
    <row r="9" spans="1:8" x14ac:dyDescent="0.15">
      <c r="A9" s="148" t="s">
        <v>547</v>
      </c>
      <c r="B9" s="153"/>
      <c r="C9" s="154"/>
      <c r="D9" s="155">
        <v>352972</v>
      </c>
      <c r="E9" s="156"/>
      <c r="F9" s="157">
        <v>362690</v>
      </c>
      <c r="G9" s="158"/>
      <c r="H9" s="159"/>
    </row>
    <row r="10" spans="1:8" x14ac:dyDescent="0.15">
      <c r="A10" s="160"/>
      <c r="B10" s="161"/>
      <c r="C10" s="162"/>
      <c r="D10" s="163">
        <v>310454</v>
      </c>
      <c r="E10" s="164"/>
      <c r="F10" s="165">
        <v>172580</v>
      </c>
      <c r="G10" s="166"/>
      <c r="H10" s="167"/>
    </row>
    <row r="11" spans="1:8" x14ac:dyDescent="0.15">
      <c r="A11" s="148" t="s">
        <v>548</v>
      </c>
      <c r="B11" s="153"/>
      <c r="C11" s="154"/>
      <c r="D11" s="155">
        <v>299292</v>
      </c>
      <c r="E11" s="156"/>
      <c r="F11" s="157">
        <v>296093</v>
      </c>
      <c r="G11" s="158"/>
      <c r="H11" s="159"/>
    </row>
    <row r="12" spans="1:8" x14ac:dyDescent="0.15">
      <c r="A12" s="160"/>
      <c r="B12" s="161"/>
      <c r="C12" s="168"/>
      <c r="D12" s="163">
        <v>271840</v>
      </c>
      <c r="E12" s="164"/>
      <c r="F12" s="165">
        <v>140545</v>
      </c>
      <c r="G12" s="166"/>
      <c r="H12" s="167"/>
    </row>
    <row r="13" spans="1:8" x14ac:dyDescent="0.15">
      <c r="A13" s="148"/>
      <c r="B13" s="153"/>
      <c r="C13" s="169"/>
      <c r="D13" s="170">
        <v>324485</v>
      </c>
      <c r="E13" s="171"/>
      <c r="F13" s="172">
        <v>319562</v>
      </c>
      <c r="G13" s="173"/>
      <c r="H13" s="159"/>
    </row>
    <row r="14" spans="1:8" x14ac:dyDescent="0.15">
      <c r="A14" s="160"/>
      <c r="B14" s="161"/>
      <c r="C14" s="162"/>
      <c r="D14" s="163">
        <v>294333</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8.23</v>
      </c>
      <c r="C19" s="174">
        <f>ROUND(VALUE(SUBSTITUTE(実質収支比率等に係る経年分析!G$48,"▲","-")),2)</f>
        <v>7.81</v>
      </c>
      <c r="D19" s="174">
        <f>ROUND(VALUE(SUBSTITUTE(実質収支比率等に係る経年分析!H$48,"▲","-")),2)</f>
        <v>9.0500000000000007</v>
      </c>
      <c r="E19" s="174">
        <f>ROUND(VALUE(SUBSTITUTE(実質収支比率等に係る経年分析!I$48,"▲","-")),2)</f>
        <v>9.01</v>
      </c>
      <c r="F19" s="174">
        <f>ROUND(VALUE(SUBSTITUTE(実質収支比率等に係る経年分析!J$48,"▲","-")),2)</f>
        <v>9.14</v>
      </c>
    </row>
    <row r="20" spans="1:11" x14ac:dyDescent="0.15">
      <c r="A20" s="174" t="s">
        <v>57</v>
      </c>
      <c r="B20" s="174">
        <f>ROUND(VALUE(SUBSTITUTE(実質収支比率等に係る経年分析!F$47,"▲","-")),2)</f>
        <v>178.75</v>
      </c>
      <c r="C20" s="174">
        <f>ROUND(VALUE(SUBSTITUTE(実質収支比率等に係る経年分析!G$47,"▲","-")),2)</f>
        <v>173.03</v>
      </c>
      <c r="D20" s="174">
        <f>ROUND(VALUE(SUBSTITUTE(実質収支比率等に係る経年分析!H$47,"▲","-")),2)</f>
        <v>161.11000000000001</v>
      </c>
      <c r="E20" s="174">
        <f>ROUND(VALUE(SUBSTITUTE(実質収支比率等に係る経年分析!I$47,"▲","-")),2)</f>
        <v>147.38</v>
      </c>
      <c r="F20" s="174">
        <f>ROUND(VALUE(SUBSTITUTE(実質収支比率等に係る経年分析!J$47,"▲","-")),2)</f>
        <v>161.47</v>
      </c>
    </row>
    <row r="21" spans="1:11" x14ac:dyDescent="0.15">
      <c r="A21" s="174" t="s">
        <v>58</v>
      </c>
      <c r="B21" s="174">
        <f>IF(ISNUMBER(VALUE(SUBSTITUTE(実質収支比率等に係る経年分析!F$49,"▲","-"))),ROUND(VALUE(SUBSTITUTE(実質収支比率等に係る経年分析!F$49,"▲","-")),2),NA())</f>
        <v>-9.17</v>
      </c>
      <c r="C21" s="174">
        <f>IF(ISNUMBER(VALUE(SUBSTITUTE(実質収支比率等に係る経年分析!G$49,"▲","-"))),ROUND(VALUE(SUBSTITUTE(実質収支比率等に係る経年分析!G$49,"▲","-")),2),NA())</f>
        <v>-6.15</v>
      </c>
      <c r="D21" s="174">
        <f>IF(ISNUMBER(VALUE(SUBSTITUTE(実質収支比率等に係る経年分析!H$49,"▲","-"))),ROUND(VALUE(SUBSTITUTE(実質収支比率等に係る経年分析!H$49,"▲","-")),2),NA())</f>
        <v>-0.27</v>
      </c>
      <c r="E21" s="174">
        <f>IF(ISNUMBER(VALUE(SUBSTITUTE(実質収支比率等に係る経年分析!I$49,"▲","-"))),ROUND(VALUE(SUBSTITUTE(実質収支比率等に係る経年分析!I$49,"▲","-")),2),NA())</f>
        <v>0.75</v>
      </c>
      <c r="F21" s="174">
        <f>IF(ISNUMBER(VALUE(SUBSTITUTE(実質収支比率等に係る経年分析!J$49,"▲","-"))),ROUND(VALUE(SUBSTITUTE(実質収支比率等に係る経年分析!J$49,"▲","-")),2),NA())</f>
        <v>10.63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0.12</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15">
      <c r="A31" s="175" t="str">
        <f>IF(連結実質赤字比率に係る赤字・黒字の構成分析!C$39="",NA(),連結実質赤字比率に係る赤字・黒字の構成分析!C$39)</f>
        <v>東京都都民の森管理運営事業特別会計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0.48</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1.1299999999999999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2.5499999999999998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1.49</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2.5099999999999998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1.67</v>
      </c>
    </row>
    <row r="35" spans="1:16" x14ac:dyDescent="0.15">
      <c r="A35" s="175" t="str">
        <f>IF(連結実質赤字比率に係る赤字・黒字の構成分析!C$35="",NA(),連結実質赤字比率に係る赤字・黒字の構成分析!C$35)</f>
        <v>下水道事業特別会計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2.2000000000000002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8.5399999999999991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241</v>
      </c>
      <c r="E42" s="176"/>
      <c r="F42" s="176"/>
      <c r="G42" s="176">
        <f>'実質公債費比率（分子）の構造'!L$52</f>
        <v>224</v>
      </c>
      <c r="H42" s="176"/>
      <c r="I42" s="176"/>
      <c r="J42" s="176">
        <f>'実質公債費比率（分子）の構造'!M$52</f>
        <v>217</v>
      </c>
      <c r="K42" s="176"/>
      <c r="L42" s="176"/>
      <c r="M42" s="176">
        <f>'実質公債費比率（分子）の構造'!N$52</f>
        <v>209</v>
      </c>
      <c r="N42" s="176"/>
      <c r="O42" s="176"/>
      <c r="P42" s="176">
        <f>'実質公債費比率（分子）の構造'!O$52</f>
        <v>195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34</v>
      </c>
      <c r="C45" s="176"/>
      <c r="D45" s="176"/>
      <c r="E45" s="176">
        <f>'実質公債費比率（分子）の構造'!L$49</f>
        <v>28</v>
      </c>
      <c r="F45" s="176"/>
      <c r="G45" s="176"/>
      <c r="H45" s="176">
        <f>'実質公債費比率（分子）の構造'!M$49</f>
        <v>27</v>
      </c>
      <c r="I45" s="176"/>
      <c r="J45" s="176"/>
      <c r="K45" s="176">
        <f>'実質公債費比率（分子）の構造'!N$49</f>
        <v>31</v>
      </c>
      <c r="L45" s="176"/>
      <c r="M45" s="176"/>
      <c r="N45" s="176">
        <f>'実質公債費比率（分子）の構造'!O$49</f>
        <v>26</v>
      </c>
      <c r="O45" s="176"/>
      <c r="P45" s="176"/>
    </row>
    <row r="46" spans="1:16" x14ac:dyDescent="0.15">
      <c r="A46" s="176" t="s">
        <v>69</v>
      </c>
      <c r="B46" s="176">
        <f>'実質公債費比率（分子）の構造'!K$48</f>
        <v>180</v>
      </c>
      <c r="C46" s="176"/>
      <c r="D46" s="176"/>
      <c r="E46" s="176">
        <f>'実質公債費比率（分子）の構造'!L$48</f>
        <v>152</v>
      </c>
      <c r="F46" s="176"/>
      <c r="G46" s="176"/>
      <c r="H46" s="176">
        <f>'実質公債費比率（分子）の構造'!M$48</f>
        <v>127</v>
      </c>
      <c r="I46" s="176"/>
      <c r="J46" s="176"/>
      <c r="K46" s="176">
        <f>'実質公債費比率（分子）の構造'!N$48</f>
        <v>58</v>
      </c>
      <c r="L46" s="176"/>
      <c r="M46" s="176"/>
      <c r="N46" s="176">
        <f>'実質公債費比率（分子）の構造'!O$48</f>
        <v>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94</v>
      </c>
      <c r="C49" s="176"/>
      <c r="D49" s="176"/>
      <c r="E49" s="176">
        <f>'実質公債費比率（分子）の構造'!L$45</f>
        <v>97</v>
      </c>
      <c r="F49" s="176"/>
      <c r="G49" s="176"/>
      <c r="H49" s="176">
        <f>'実質公債費比率（分子）の構造'!M$45</f>
        <v>99</v>
      </c>
      <c r="I49" s="176"/>
      <c r="J49" s="176"/>
      <c r="K49" s="176">
        <f>'実質公債費比率（分子）の構造'!N$45</f>
        <v>102</v>
      </c>
      <c r="L49" s="176"/>
      <c r="M49" s="176"/>
      <c r="N49" s="176">
        <f>'実質公債費比率（分子）の構造'!O$45</f>
        <v>101</v>
      </c>
      <c r="O49" s="176"/>
      <c r="P49" s="176"/>
    </row>
    <row r="50" spans="1:16" x14ac:dyDescent="0.15">
      <c r="A50" s="176" t="s">
        <v>73</v>
      </c>
      <c r="B50" s="176" t="e">
        <f>NA()</f>
        <v>#N/A</v>
      </c>
      <c r="C50" s="176">
        <f>IF(ISNUMBER('実質公債費比率（分子）の構造'!K$53),'実質公債費比率（分子）の構造'!K$53,NA())</f>
        <v>67</v>
      </c>
      <c r="D50" s="176" t="e">
        <f>NA()</f>
        <v>#N/A</v>
      </c>
      <c r="E50" s="176" t="e">
        <f>NA()</f>
        <v>#N/A</v>
      </c>
      <c r="F50" s="176">
        <f>IF(ISNUMBER('実質公債費比率（分子）の構造'!L$53),'実質公債費比率（分子）の構造'!L$53,NA())</f>
        <v>53</v>
      </c>
      <c r="G50" s="176" t="e">
        <f>NA()</f>
        <v>#N/A</v>
      </c>
      <c r="H50" s="176" t="e">
        <f>NA()</f>
        <v>#N/A</v>
      </c>
      <c r="I50" s="176">
        <f>IF(ISNUMBER('実質公債費比率（分子）の構造'!M$53),'実質公債費比率（分子）の構造'!M$53,NA())</f>
        <v>36</v>
      </c>
      <c r="J50" s="176" t="e">
        <f>NA()</f>
        <v>#N/A</v>
      </c>
      <c r="K50" s="176" t="e">
        <f>NA()</f>
        <v>#N/A</v>
      </c>
      <c r="L50" s="176">
        <f>IF(ISNUMBER('実質公債費比率（分子）の構造'!N$53),'実質公債費比率（分子）の構造'!N$53,NA())</f>
        <v>-18</v>
      </c>
      <c r="M50" s="176" t="e">
        <f>NA()</f>
        <v>#N/A</v>
      </c>
      <c r="N50" s="176" t="e">
        <f>NA()</f>
        <v>#N/A</v>
      </c>
      <c r="O50" s="176">
        <f>IF(ISNUMBER('実質公債費比率（分子）の構造'!O$53),'実質公債費比率（分子）の構造'!O$53,NA())</f>
        <v>-67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2143</v>
      </c>
      <c r="E56" s="175"/>
      <c r="F56" s="175"/>
      <c r="G56" s="175">
        <f>'将来負担比率（分子）の構造'!J$52</f>
        <v>2025</v>
      </c>
      <c r="H56" s="175"/>
      <c r="I56" s="175"/>
      <c r="J56" s="175">
        <f>'将来負担比率（分子）の構造'!K$52</f>
        <v>1879</v>
      </c>
      <c r="K56" s="175"/>
      <c r="L56" s="175"/>
      <c r="M56" s="175">
        <f>'将来負担比率（分子）の構造'!L$52</f>
        <v>1739</v>
      </c>
      <c r="N56" s="175"/>
      <c r="O56" s="175"/>
      <c r="P56" s="175">
        <f>'将来負担比率（分子）の構造'!M$52</f>
        <v>1573</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5499</v>
      </c>
      <c r="E58" s="175"/>
      <c r="F58" s="175"/>
      <c r="G58" s="175">
        <f>'将来負担比率（分子）の構造'!J$50</f>
        <v>5327</v>
      </c>
      <c r="H58" s="175"/>
      <c r="I58" s="175"/>
      <c r="J58" s="175">
        <f>'将来負担比率（分子）の構造'!K$50</f>
        <v>5310</v>
      </c>
      <c r="K58" s="175"/>
      <c r="L58" s="175"/>
      <c r="M58" s="175">
        <f>'将来負担比率（分子）の構造'!L$50</f>
        <v>5403</v>
      </c>
      <c r="N58" s="175"/>
      <c r="O58" s="175"/>
      <c r="P58" s="175">
        <f>'将来負担比率（分子）の構造'!M$50</f>
        <v>5786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564</v>
      </c>
      <c r="C62" s="175"/>
      <c r="D62" s="175"/>
      <c r="E62" s="175">
        <f>'将来負担比率（分子）の構造'!J$45</f>
        <v>550</v>
      </c>
      <c r="F62" s="175"/>
      <c r="G62" s="175"/>
      <c r="H62" s="175">
        <f>'将来負担比率（分子）の構造'!K$45</f>
        <v>547</v>
      </c>
      <c r="I62" s="175"/>
      <c r="J62" s="175"/>
      <c r="K62" s="175">
        <f>'将来負担比率（分子）の構造'!L$45</f>
        <v>540</v>
      </c>
      <c r="L62" s="175"/>
      <c r="M62" s="175"/>
      <c r="N62" s="175">
        <f>'将来負担比率（分子）の構造'!M$45</f>
        <v>491</v>
      </c>
      <c r="O62" s="175"/>
      <c r="P62" s="175"/>
    </row>
    <row r="63" spans="1:16" x14ac:dyDescent="0.15">
      <c r="A63" s="175" t="s">
        <v>36</v>
      </c>
      <c r="B63" s="175">
        <f>'将来負担比率（分子）の構造'!I$44</f>
        <v>514</v>
      </c>
      <c r="C63" s="175"/>
      <c r="D63" s="175"/>
      <c r="E63" s="175">
        <f>'将来負担比率（分子）の構造'!J$44</f>
        <v>492</v>
      </c>
      <c r="F63" s="175"/>
      <c r="G63" s="175"/>
      <c r="H63" s="175">
        <f>'将来負担比率（分子）の構造'!K$44</f>
        <v>469</v>
      </c>
      <c r="I63" s="175"/>
      <c r="J63" s="175"/>
      <c r="K63" s="175">
        <f>'将来負担比率（分子）の構造'!L$44</f>
        <v>448</v>
      </c>
      <c r="L63" s="175"/>
      <c r="M63" s="175"/>
      <c r="N63" s="175">
        <f>'将来負担比率（分子）の構造'!M$44</f>
        <v>414</v>
      </c>
      <c r="O63" s="175"/>
      <c r="P63" s="175"/>
    </row>
    <row r="64" spans="1:16" x14ac:dyDescent="0.15">
      <c r="A64" s="175" t="s">
        <v>35</v>
      </c>
      <c r="B64" s="175">
        <f>'将来負担比率（分子）の構造'!I$43</f>
        <v>1686</v>
      </c>
      <c r="C64" s="175"/>
      <c r="D64" s="175"/>
      <c r="E64" s="175">
        <f>'将来負担比率（分子）の構造'!J$43</f>
        <v>1577</v>
      </c>
      <c r="F64" s="175"/>
      <c r="G64" s="175"/>
      <c r="H64" s="175">
        <f>'将来負担比率（分子）の構造'!K$43</f>
        <v>1506</v>
      </c>
      <c r="I64" s="175"/>
      <c r="J64" s="175"/>
      <c r="K64" s="175">
        <f>'将来負担比率（分子）の構造'!L$43</f>
        <v>1124</v>
      </c>
      <c r="L64" s="175"/>
      <c r="M64" s="175"/>
      <c r="N64" s="175">
        <f>'将来負担比率（分子）の構造'!M$43</f>
        <v>636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1036</v>
      </c>
      <c r="C66" s="175"/>
      <c r="D66" s="175"/>
      <c r="E66" s="175">
        <f>'将来負担比率（分子）の構造'!J$41</f>
        <v>983</v>
      </c>
      <c r="F66" s="175"/>
      <c r="G66" s="175"/>
      <c r="H66" s="175">
        <f>'将来負担比率（分子）の構造'!K$41</f>
        <v>929</v>
      </c>
      <c r="I66" s="175"/>
      <c r="J66" s="175"/>
      <c r="K66" s="175">
        <f>'将来負担比率（分子）の構造'!L$41</f>
        <v>865</v>
      </c>
      <c r="L66" s="175"/>
      <c r="M66" s="175"/>
      <c r="N66" s="175">
        <f>'将来負担比率（分子）の構造'!M$41</f>
        <v>778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2402</v>
      </c>
      <c r="C72" s="179">
        <f>基金残高に係る経年分析!G55</f>
        <v>2402</v>
      </c>
      <c r="D72" s="179">
        <f>基金残高に係る経年分析!H55</f>
        <v>2573</v>
      </c>
    </row>
    <row r="73" spans="1:16" x14ac:dyDescent="0.15">
      <c r="A73" s="178" t="s">
        <v>80</v>
      </c>
      <c r="B73" s="179">
        <f>基金残高に係る経年分析!F56</f>
        <v>75</v>
      </c>
      <c r="C73" s="179">
        <f>基金残高に係る経年分析!G56</f>
        <v>75</v>
      </c>
      <c r="D73" s="179">
        <f>基金残高に係る経年分析!H56</f>
        <v>75</v>
      </c>
    </row>
    <row r="74" spans="1:16" x14ac:dyDescent="0.15">
      <c r="A74" s="178" t="s">
        <v>81</v>
      </c>
      <c r="B74" s="179">
        <f>基金残高に係る経年分析!F57</f>
        <v>2592</v>
      </c>
      <c r="C74" s="179">
        <f>基金残高に係る経年分析!G57</f>
        <v>2608</v>
      </c>
      <c r="D74" s="179">
        <f>基金残高に係る経年分析!H57</f>
        <v>2795</v>
      </c>
    </row>
  </sheetData>
  <sheetProtection algorithmName="SHA-512" hashValue="2DUBOff5xZHhVcnbjv66lIXZ5kMh/h318BIgjXQxVNGVCuPNj52VsjpOMLwrTGNiCE0ZAhW6F1X9V9rp/ynGag==" saltValue="ThYRaamUo1/Bsa7SB7kv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208885</v>
      </c>
      <c r="S5" s="613"/>
      <c r="T5" s="613"/>
      <c r="U5" s="613"/>
      <c r="V5" s="613"/>
      <c r="W5" s="613"/>
      <c r="X5" s="613"/>
      <c r="Y5" s="614"/>
      <c r="Z5" s="615">
        <v>5.2</v>
      </c>
      <c r="AA5" s="615"/>
      <c r="AB5" s="615"/>
      <c r="AC5" s="615"/>
      <c r="AD5" s="616">
        <v>208885</v>
      </c>
      <c r="AE5" s="616"/>
      <c r="AF5" s="616"/>
      <c r="AG5" s="616"/>
      <c r="AH5" s="616"/>
      <c r="AI5" s="616"/>
      <c r="AJ5" s="616"/>
      <c r="AK5" s="616"/>
      <c r="AL5" s="617">
        <v>13.1</v>
      </c>
      <c r="AM5" s="618"/>
      <c r="AN5" s="618"/>
      <c r="AO5" s="619"/>
      <c r="AP5" s="609" t="s">
        <v>231</v>
      </c>
      <c r="AQ5" s="610"/>
      <c r="AR5" s="610"/>
      <c r="AS5" s="610"/>
      <c r="AT5" s="610"/>
      <c r="AU5" s="610"/>
      <c r="AV5" s="610"/>
      <c r="AW5" s="610"/>
      <c r="AX5" s="610"/>
      <c r="AY5" s="610"/>
      <c r="AZ5" s="610"/>
      <c r="BA5" s="610"/>
      <c r="BB5" s="610"/>
      <c r="BC5" s="610"/>
      <c r="BD5" s="610"/>
      <c r="BE5" s="610"/>
      <c r="BF5" s="611"/>
      <c r="BG5" s="623">
        <v>207056</v>
      </c>
      <c r="BH5" s="624"/>
      <c r="BI5" s="624"/>
      <c r="BJ5" s="624"/>
      <c r="BK5" s="624"/>
      <c r="BL5" s="624"/>
      <c r="BM5" s="624"/>
      <c r="BN5" s="625"/>
      <c r="BO5" s="626">
        <v>99.1</v>
      </c>
      <c r="BP5" s="626"/>
      <c r="BQ5" s="626"/>
      <c r="BR5" s="626"/>
      <c r="BS5" s="627">
        <v>951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44281</v>
      </c>
      <c r="S6" s="624"/>
      <c r="T6" s="624"/>
      <c r="U6" s="624"/>
      <c r="V6" s="624"/>
      <c r="W6" s="624"/>
      <c r="X6" s="624"/>
      <c r="Y6" s="625"/>
      <c r="Z6" s="626">
        <v>1.1000000000000001</v>
      </c>
      <c r="AA6" s="626"/>
      <c r="AB6" s="626"/>
      <c r="AC6" s="626"/>
      <c r="AD6" s="627">
        <v>44281</v>
      </c>
      <c r="AE6" s="627"/>
      <c r="AF6" s="627"/>
      <c r="AG6" s="627"/>
      <c r="AH6" s="627"/>
      <c r="AI6" s="627"/>
      <c r="AJ6" s="627"/>
      <c r="AK6" s="627"/>
      <c r="AL6" s="628">
        <v>2.8</v>
      </c>
      <c r="AM6" s="629"/>
      <c r="AN6" s="629"/>
      <c r="AO6" s="630"/>
      <c r="AP6" s="620" t="s">
        <v>236</v>
      </c>
      <c r="AQ6" s="621"/>
      <c r="AR6" s="621"/>
      <c r="AS6" s="621"/>
      <c r="AT6" s="621"/>
      <c r="AU6" s="621"/>
      <c r="AV6" s="621"/>
      <c r="AW6" s="621"/>
      <c r="AX6" s="621"/>
      <c r="AY6" s="621"/>
      <c r="AZ6" s="621"/>
      <c r="BA6" s="621"/>
      <c r="BB6" s="621"/>
      <c r="BC6" s="621"/>
      <c r="BD6" s="621"/>
      <c r="BE6" s="621"/>
      <c r="BF6" s="622"/>
      <c r="BG6" s="623">
        <v>207056</v>
      </c>
      <c r="BH6" s="624"/>
      <c r="BI6" s="624"/>
      <c r="BJ6" s="624"/>
      <c r="BK6" s="624"/>
      <c r="BL6" s="624"/>
      <c r="BM6" s="624"/>
      <c r="BN6" s="625"/>
      <c r="BO6" s="626">
        <v>99.1</v>
      </c>
      <c r="BP6" s="626"/>
      <c r="BQ6" s="626"/>
      <c r="BR6" s="626"/>
      <c r="BS6" s="627">
        <v>951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70454</v>
      </c>
      <c r="CS6" s="624"/>
      <c r="CT6" s="624"/>
      <c r="CU6" s="624"/>
      <c r="CV6" s="624"/>
      <c r="CW6" s="624"/>
      <c r="CX6" s="624"/>
      <c r="CY6" s="625"/>
      <c r="CZ6" s="617">
        <v>1.8</v>
      </c>
      <c r="DA6" s="618"/>
      <c r="DB6" s="618"/>
      <c r="DC6" s="634"/>
      <c r="DD6" s="632" t="s">
        <v>130</v>
      </c>
      <c r="DE6" s="624"/>
      <c r="DF6" s="624"/>
      <c r="DG6" s="624"/>
      <c r="DH6" s="624"/>
      <c r="DI6" s="624"/>
      <c r="DJ6" s="624"/>
      <c r="DK6" s="624"/>
      <c r="DL6" s="624"/>
      <c r="DM6" s="624"/>
      <c r="DN6" s="624"/>
      <c r="DO6" s="624"/>
      <c r="DP6" s="625"/>
      <c r="DQ6" s="632">
        <v>70454</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300</v>
      </c>
      <c r="S7" s="624"/>
      <c r="T7" s="624"/>
      <c r="U7" s="624"/>
      <c r="V7" s="624"/>
      <c r="W7" s="624"/>
      <c r="X7" s="624"/>
      <c r="Y7" s="625"/>
      <c r="Z7" s="626">
        <v>0</v>
      </c>
      <c r="AA7" s="626"/>
      <c r="AB7" s="626"/>
      <c r="AC7" s="626"/>
      <c r="AD7" s="627">
        <v>300</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95520</v>
      </c>
      <c r="BH7" s="624"/>
      <c r="BI7" s="624"/>
      <c r="BJ7" s="624"/>
      <c r="BK7" s="624"/>
      <c r="BL7" s="624"/>
      <c r="BM7" s="624"/>
      <c r="BN7" s="625"/>
      <c r="BO7" s="626">
        <v>45.7</v>
      </c>
      <c r="BP7" s="626"/>
      <c r="BQ7" s="626"/>
      <c r="BR7" s="626"/>
      <c r="BS7" s="627">
        <v>951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1354752</v>
      </c>
      <c r="CS7" s="624"/>
      <c r="CT7" s="624"/>
      <c r="CU7" s="624"/>
      <c r="CV7" s="624"/>
      <c r="CW7" s="624"/>
      <c r="CX7" s="624"/>
      <c r="CY7" s="625"/>
      <c r="CZ7" s="626">
        <v>35.1</v>
      </c>
      <c r="DA7" s="626"/>
      <c r="DB7" s="626"/>
      <c r="DC7" s="626"/>
      <c r="DD7" s="632">
        <v>321929</v>
      </c>
      <c r="DE7" s="624"/>
      <c r="DF7" s="624"/>
      <c r="DG7" s="624"/>
      <c r="DH7" s="624"/>
      <c r="DI7" s="624"/>
      <c r="DJ7" s="624"/>
      <c r="DK7" s="624"/>
      <c r="DL7" s="624"/>
      <c r="DM7" s="624"/>
      <c r="DN7" s="624"/>
      <c r="DO7" s="624"/>
      <c r="DP7" s="625"/>
      <c r="DQ7" s="632">
        <v>1114418</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1610</v>
      </c>
      <c r="S8" s="624"/>
      <c r="T8" s="624"/>
      <c r="U8" s="624"/>
      <c r="V8" s="624"/>
      <c r="W8" s="624"/>
      <c r="X8" s="624"/>
      <c r="Y8" s="625"/>
      <c r="Z8" s="626">
        <v>0</v>
      </c>
      <c r="AA8" s="626"/>
      <c r="AB8" s="626"/>
      <c r="AC8" s="626"/>
      <c r="AD8" s="627">
        <v>1610</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3094</v>
      </c>
      <c r="BH8" s="624"/>
      <c r="BI8" s="624"/>
      <c r="BJ8" s="624"/>
      <c r="BK8" s="624"/>
      <c r="BL8" s="624"/>
      <c r="BM8" s="624"/>
      <c r="BN8" s="625"/>
      <c r="BO8" s="626">
        <v>1.5</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656110</v>
      </c>
      <c r="CS8" s="624"/>
      <c r="CT8" s="624"/>
      <c r="CU8" s="624"/>
      <c r="CV8" s="624"/>
      <c r="CW8" s="624"/>
      <c r="CX8" s="624"/>
      <c r="CY8" s="625"/>
      <c r="CZ8" s="626">
        <v>17</v>
      </c>
      <c r="DA8" s="626"/>
      <c r="DB8" s="626"/>
      <c r="DC8" s="626"/>
      <c r="DD8" s="632">
        <v>2508</v>
      </c>
      <c r="DE8" s="624"/>
      <c r="DF8" s="624"/>
      <c r="DG8" s="624"/>
      <c r="DH8" s="624"/>
      <c r="DI8" s="624"/>
      <c r="DJ8" s="624"/>
      <c r="DK8" s="624"/>
      <c r="DL8" s="624"/>
      <c r="DM8" s="624"/>
      <c r="DN8" s="624"/>
      <c r="DO8" s="624"/>
      <c r="DP8" s="625"/>
      <c r="DQ8" s="632">
        <v>212857</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1242</v>
      </c>
      <c r="S9" s="624"/>
      <c r="T9" s="624"/>
      <c r="U9" s="624"/>
      <c r="V9" s="624"/>
      <c r="W9" s="624"/>
      <c r="X9" s="624"/>
      <c r="Y9" s="625"/>
      <c r="Z9" s="626">
        <v>0</v>
      </c>
      <c r="AA9" s="626"/>
      <c r="AB9" s="626"/>
      <c r="AC9" s="626"/>
      <c r="AD9" s="627">
        <v>1242</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83088</v>
      </c>
      <c r="BH9" s="624"/>
      <c r="BI9" s="624"/>
      <c r="BJ9" s="624"/>
      <c r="BK9" s="624"/>
      <c r="BL9" s="624"/>
      <c r="BM9" s="624"/>
      <c r="BN9" s="625"/>
      <c r="BO9" s="626">
        <v>39.799999999999997</v>
      </c>
      <c r="BP9" s="626"/>
      <c r="BQ9" s="626"/>
      <c r="BR9" s="626"/>
      <c r="BS9" s="627" t="s">
        <v>130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307233</v>
      </c>
      <c r="CS9" s="624"/>
      <c r="CT9" s="624"/>
      <c r="CU9" s="624"/>
      <c r="CV9" s="624"/>
      <c r="CW9" s="624"/>
      <c r="CX9" s="624"/>
      <c r="CY9" s="625"/>
      <c r="CZ9" s="626">
        <v>7.9</v>
      </c>
      <c r="DA9" s="626"/>
      <c r="DB9" s="626"/>
      <c r="DC9" s="626"/>
      <c r="DD9" s="632" t="s">
        <v>130</v>
      </c>
      <c r="DE9" s="624"/>
      <c r="DF9" s="624"/>
      <c r="DG9" s="624"/>
      <c r="DH9" s="624"/>
      <c r="DI9" s="624"/>
      <c r="DJ9" s="624"/>
      <c r="DK9" s="624"/>
      <c r="DL9" s="624"/>
      <c r="DM9" s="624"/>
      <c r="DN9" s="624"/>
      <c r="DO9" s="624"/>
      <c r="DP9" s="625"/>
      <c r="DQ9" s="632">
        <v>75558</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141</v>
      </c>
      <c r="S10" s="624"/>
      <c r="T10" s="624"/>
      <c r="U10" s="624"/>
      <c r="V10" s="624"/>
      <c r="W10" s="624"/>
      <c r="X10" s="624"/>
      <c r="Y10" s="625"/>
      <c r="Z10" s="626" t="s">
        <v>130</v>
      </c>
      <c r="AA10" s="626"/>
      <c r="AB10" s="626"/>
      <c r="AC10" s="626"/>
      <c r="AD10" s="627" t="s">
        <v>243</v>
      </c>
      <c r="AE10" s="627"/>
      <c r="AF10" s="627"/>
      <c r="AG10" s="627"/>
      <c r="AH10" s="627"/>
      <c r="AI10" s="627"/>
      <c r="AJ10" s="627"/>
      <c r="AK10" s="627"/>
      <c r="AL10" s="628" t="s">
        <v>130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6010</v>
      </c>
      <c r="BH10" s="624"/>
      <c r="BI10" s="624"/>
      <c r="BJ10" s="624"/>
      <c r="BK10" s="624"/>
      <c r="BL10" s="624"/>
      <c r="BM10" s="624"/>
      <c r="BN10" s="625"/>
      <c r="BO10" s="626">
        <v>2.9</v>
      </c>
      <c r="BP10" s="626"/>
      <c r="BQ10" s="626"/>
      <c r="BR10" s="626"/>
      <c r="BS10" s="627" t="s">
        <v>130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77017</v>
      </c>
      <c r="CS10" s="624"/>
      <c r="CT10" s="624"/>
      <c r="CU10" s="624"/>
      <c r="CV10" s="624"/>
      <c r="CW10" s="624"/>
      <c r="CX10" s="624"/>
      <c r="CY10" s="625"/>
      <c r="CZ10" s="626">
        <v>2</v>
      </c>
      <c r="DA10" s="626"/>
      <c r="DB10" s="626"/>
      <c r="DC10" s="626"/>
      <c r="DD10" s="632" t="s">
        <v>141</v>
      </c>
      <c r="DE10" s="624"/>
      <c r="DF10" s="624"/>
      <c r="DG10" s="624"/>
      <c r="DH10" s="624"/>
      <c r="DI10" s="624"/>
      <c r="DJ10" s="624"/>
      <c r="DK10" s="624"/>
      <c r="DL10" s="624"/>
      <c r="DM10" s="624"/>
      <c r="DN10" s="624"/>
      <c r="DO10" s="624"/>
      <c r="DP10" s="625"/>
      <c r="DQ10" s="632">
        <v>42852</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49700</v>
      </c>
      <c r="S11" s="624"/>
      <c r="T11" s="624"/>
      <c r="U11" s="624"/>
      <c r="V11" s="624"/>
      <c r="W11" s="624"/>
      <c r="X11" s="624"/>
      <c r="Y11" s="625"/>
      <c r="Z11" s="628">
        <v>1.2</v>
      </c>
      <c r="AA11" s="629"/>
      <c r="AB11" s="629"/>
      <c r="AC11" s="635"/>
      <c r="AD11" s="632">
        <v>49700</v>
      </c>
      <c r="AE11" s="624"/>
      <c r="AF11" s="624"/>
      <c r="AG11" s="624"/>
      <c r="AH11" s="624"/>
      <c r="AI11" s="624"/>
      <c r="AJ11" s="624"/>
      <c r="AK11" s="625"/>
      <c r="AL11" s="628">
        <v>3.1</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3328</v>
      </c>
      <c r="BH11" s="624"/>
      <c r="BI11" s="624"/>
      <c r="BJ11" s="624"/>
      <c r="BK11" s="624"/>
      <c r="BL11" s="624"/>
      <c r="BM11" s="624"/>
      <c r="BN11" s="625"/>
      <c r="BO11" s="626">
        <v>1.6</v>
      </c>
      <c r="BP11" s="626"/>
      <c r="BQ11" s="626"/>
      <c r="BR11" s="626"/>
      <c r="BS11" s="627">
        <v>951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480179</v>
      </c>
      <c r="CS11" s="624"/>
      <c r="CT11" s="624"/>
      <c r="CU11" s="624"/>
      <c r="CV11" s="624"/>
      <c r="CW11" s="624"/>
      <c r="CX11" s="624"/>
      <c r="CY11" s="625"/>
      <c r="CZ11" s="626">
        <v>12.4</v>
      </c>
      <c r="DA11" s="626"/>
      <c r="DB11" s="626"/>
      <c r="DC11" s="626"/>
      <c r="DD11" s="632">
        <v>174067</v>
      </c>
      <c r="DE11" s="624"/>
      <c r="DF11" s="624"/>
      <c r="DG11" s="624"/>
      <c r="DH11" s="624"/>
      <c r="DI11" s="624"/>
      <c r="DJ11" s="624"/>
      <c r="DK11" s="624"/>
      <c r="DL11" s="624"/>
      <c r="DM11" s="624"/>
      <c r="DN11" s="624"/>
      <c r="DO11" s="624"/>
      <c r="DP11" s="625"/>
      <c r="DQ11" s="632">
        <v>100046</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243</v>
      </c>
      <c r="S12" s="624"/>
      <c r="T12" s="624"/>
      <c r="U12" s="624"/>
      <c r="V12" s="624"/>
      <c r="W12" s="624"/>
      <c r="X12" s="624"/>
      <c r="Y12" s="625"/>
      <c r="Z12" s="626" t="s">
        <v>130</v>
      </c>
      <c r="AA12" s="626"/>
      <c r="AB12" s="626"/>
      <c r="AC12" s="626"/>
      <c r="AD12" s="627" t="s">
        <v>141</v>
      </c>
      <c r="AE12" s="627"/>
      <c r="AF12" s="627"/>
      <c r="AG12" s="627"/>
      <c r="AH12" s="627"/>
      <c r="AI12" s="627"/>
      <c r="AJ12" s="627"/>
      <c r="AK12" s="627"/>
      <c r="AL12" s="628" t="s">
        <v>141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98489</v>
      </c>
      <c r="BH12" s="624"/>
      <c r="BI12" s="624"/>
      <c r="BJ12" s="624"/>
      <c r="BK12" s="624"/>
      <c r="BL12" s="624"/>
      <c r="BM12" s="624"/>
      <c r="BN12" s="625"/>
      <c r="BO12" s="626">
        <v>47.1</v>
      </c>
      <c r="BP12" s="626"/>
      <c r="BQ12" s="626"/>
      <c r="BR12" s="626"/>
      <c r="BS12" s="627" t="s">
        <v>130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89781</v>
      </c>
      <c r="CS12" s="624"/>
      <c r="CT12" s="624"/>
      <c r="CU12" s="624"/>
      <c r="CV12" s="624"/>
      <c r="CW12" s="624"/>
      <c r="CX12" s="624"/>
      <c r="CY12" s="625"/>
      <c r="CZ12" s="626">
        <v>2.2999999999999998</v>
      </c>
      <c r="DA12" s="626"/>
      <c r="DB12" s="626"/>
      <c r="DC12" s="626"/>
      <c r="DD12" s="632">
        <v>28759</v>
      </c>
      <c r="DE12" s="624"/>
      <c r="DF12" s="624"/>
      <c r="DG12" s="624"/>
      <c r="DH12" s="624"/>
      <c r="DI12" s="624"/>
      <c r="DJ12" s="624"/>
      <c r="DK12" s="624"/>
      <c r="DL12" s="624"/>
      <c r="DM12" s="624"/>
      <c r="DN12" s="624"/>
      <c r="DO12" s="624"/>
      <c r="DP12" s="625"/>
      <c r="DQ12" s="632">
        <v>43113</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243</v>
      </c>
      <c r="AA13" s="626"/>
      <c r="AB13" s="626"/>
      <c r="AC13" s="626"/>
      <c r="AD13" s="627" t="s">
        <v>130</v>
      </c>
      <c r="AE13" s="627"/>
      <c r="AF13" s="627"/>
      <c r="AG13" s="627"/>
      <c r="AH13" s="627"/>
      <c r="AI13" s="627"/>
      <c r="AJ13" s="627"/>
      <c r="AK13" s="627"/>
      <c r="AL13" s="628" t="s">
        <v>141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98488</v>
      </c>
      <c r="BH13" s="624"/>
      <c r="BI13" s="624"/>
      <c r="BJ13" s="624"/>
      <c r="BK13" s="624"/>
      <c r="BL13" s="624"/>
      <c r="BM13" s="624"/>
      <c r="BN13" s="625"/>
      <c r="BO13" s="626">
        <v>47.1</v>
      </c>
      <c r="BP13" s="626"/>
      <c r="BQ13" s="626"/>
      <c r="BR13" s="626"/>
      <c r="BS13" s="627" t="s">
        <v>243</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343306</v>
      </c>
      <c r="CS13" s="624"/>
      <c r="CT13" s="624"/>
      <c r="CU13" s="624"/>
      <c r="CV13" s="624"/>
      <c r="CW13" s="624"/>
      <c r="CX13" s="624"/>
      <c r="CY13" s="625"/>
      <c r="CZ13" s="626">
        <v>8.9</v>
      </c>
      <c r="DA13" s="626"/>
      <c r="DB13" s="626"/>
      <c r="DC13" s="626"/>
      <c r="DD13" s="632">
        <v>73659</v>
      </c>
      <c r="DE13" s="624"/>
      <c r="DF13" s="624"/>
      <c r="DG13" s="624"/>
      <c r="DH13" s="624"/>
      <c r="DI13" s="624"/>
      <c r="DJ13" s="624"/>
      <c r="DK13" s="624"/>
      <c r="DL13" s="624"/>
      <c r="DM13" s="624"/>
      <c r="DN13" s="624"/>
      <c r="DO13" s="624"/>
      <c r="DP13" s="625"/>
      <c r="DQ13" s="632">
        <v>86205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141</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9696</v>
      </c>
      <c r="BH14" s="624"/>
      <c r="BI14" s="624"/>
      <c r="BJ14" s="624"/>
      <c r="BK14" s="624"/>
      <c r="BL14" s="624"/>
      <c r="BM14" s="624"/>
      <c r="BN14" s="625"/>
      <c r="BO14" s="626">
        <v>4.5999999999999996</v>
      </c>
      <c r="BP14" s="626"/>
      <c r="BQ14" s="626"/>
      <c r="BR14" s="626"/>
      <c r="BS14" s="627" t="s">
        <v>130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134786</v>
      </c>
      <c r="CS14" s="624"/>
      <c r="CT14" s="624"/>
      <c r="CU14" s="624"/>
      <c r="CV14" s="624"/>
      <c r="CW14" s="624"/>
      <c r="CX14" s="624"/>
      <c r="CY14" s="625"/>
      <c r="CZ14" s="626">
        <v>3.5</v>
      </c>
      <c r="DA14" s="626"/>
      <c r="DB14" s="626"/>
      <c r="DC14" s="626"/>
      <c r="DD14" s="632" t="s">
        <v>243</v>
      </c>
      <c r="DE14" s="624"/>
      <c r="DF14" s="624"/>
      <c r="DG14" s="624"/>
      <c r="DH14" s="624"/>
      <c r="DI14" s="624"/>
      <c r="DJ14" s="624"/>
      <c r="DK14" s="624"/>
      <c r="DL14" s="624"/>
      <c r="DM14" s="624"/>
      <c r="DN14" s="624"/>
      <c r="DO14" s="624"/>
      <c r="DP14" s="625"/>
      <c r="DQ14" s="632">
        <v>27594</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3351</v>
      </c>
      <c r="BH15" s="624"/>
      <c r="BI15" s="624"/>
      <c r="BJ15" s="624"/>
      <c r="BK15" s="624"/>
      <c r="BL15" s="624"/>
      <c r="BM15" s="624"/>
      <c r="BN15" s="625"/>
      <c r="BO15" s="626">
        <v>1.6</v>
      </c>
      <c r="BP15" s="626"/>
      <c r="BQ15" s="626"/>
      <c r="BR15" s="626"/>
      <c r="BS15" s="627" t="s">
        <v>141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213102</v>
      </c>
      <c r="CS15" s="624"/>
      <c r="CT15" s="624"/>
      <c r="CU15" s="624"/>
      <c r="CV15" s="624"/>
      <c r="CW15" s="624"/>
      <c r="CX15" s="624"/>
      <c r="CY15" s="625"/>
      <c r="CZ15" s="626">
        <v>5.5</v>
      </c>
      <c r="DA15" s="626"/>
      <c r="DB15" s="626"/>
      <c r="DC15" s="626"/>
      <c r="DD15" s="632">
        <v>9036</v>
      </c>
      <c r="DE15" s="624"/>
      <c r="DF15" s="624"/>
      <c r="DG15" s="624"/>
      <c r="DH15" s="624"/>
      <c r="DI15" s="624"/>
      <c r="DJ15" s="624"/>
      <c r="DK15" s="624"/>
      <c r="DL15" s="624"/>
      <c r="DM15" s="624"/>
      <c r="DN15" s="624"/>
      <c r="DO15" s="624"/>
      <c r="DP15" s="625"/>
      <c r="DQ15" s="632">
        <v>175513</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2863</v>
      </c>
      <c r="S16" s="624"/>
      <c r="T16" s="624"/>
      <c r="U16" s="624"/>
      <c r="V16" s="624"/>
      <c r="W16" s="624"/>
      <c r="X16" s="624"/>
      <c r="Y16" s="625"/>
      <c r="Z16" s="626">
        <v>0.1</v>
      </c>
      <c r="AA16" s="626"/>
      <c r="AB16" s="626"/>
      <c r="AC16" s="626"/>
      <c r="AD16" s="627">
        <v>2863</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243</v>
      </c>
      <c r="BP16" s="626"/>
      <c r="BQ16" s="626"/>
      <c r="BR16" s="626"/>
      <c r="BS16" s="627" t="s">
        <v>141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36905</v>
      </c>
      <c r="CS16" s="624"/>
      <c r="CT16" s="624"/>
      <c r="CU16" s="624"/>
      <c r="CV16" s="624"/>
      <c r="CW16" s="624"/>
      <c r="CX16" s="624"/>
      <c r="CY16" s="625"/>
      <c r="CZ16" s="626">
        <v>1</v>
      </c>
      <c r="DA16" s="626"/>
      <c r="DB16" s="626"/>
      <c r="DC16" s="626"/>
      <c r="DD16" s="632" t="s">
        <v>130</v>
      </c>
      <c r="DE16" s="624"/>
      <c r="DF16" s="624"/>
      <c r="DG16" s="624"/>
      <c r="DH16" s="624"/>
      <c r="DI16" s="624"/>
      <c r="DJ16" s="624"/>
      <c r="DK16" s="624"/>
      <c r="DL16" s="624"/>
      <c r="DM16" s="624"/>
      <c r="DN16" s="624"/>
      <c r="DO16" s="624"/>
      <c r="DP16" s="625"/>
      <c r="DQ16" s="632">
        <v>5596</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7204</v>
      </c>
      <c r="S17" s="624"/>
      <c r="T17" s="624"/>
      <c r="U17" s="624"/>
      <c r="V17" s="624"/>
      <c r="W17" s="624"/>
      <c r="X17" s="624"/>
      <c r="Y17" s="625"/>
      <c r="Z17" s="626">
        <v>0.2</v>
      </c>
      <c r="AA17" s="626"/>
      <c r="AB17" s="626"/>
      <c r="AC17" s="626"/>
      <c r="AD17" s="627">
        <v>7204</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141</v>
      </c>
      <c r="BP17" s="626"/>
      <c r="BQ17" s="626"/>
      <c r="BR17" s="626"/>
      <c r="BS17" s="627" t="s">
        <v>130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101207</v>
      </c>
      <c r="CS17" s="624"/>
      <c r="CT17" s="624"/>
      <c r="CU17" s="624"/>
      <c r="CV17" s="624"/>
      <c r="CW17" s="624"/>
      <c r="CX17" s="624"/>
      <c r="CY17" s="625"/>
      <c r="CZ17" s="626">
        <v>2.6</v>
      </c>
      <c r="DA17" s="626"/>
      <c r="DB17" s="626"/>
      <c r="DC17" s="626"/>
      <c r="DD17" s="632" t="s">
        <v>243</v>
      </c>
      <c r="DE17" s="624"/>
      <c r="DF17" s="624"/>
      <c r="DG17" s="624"/>
      <c r="DH17" s="624"/>
      <c r="DI17" s="624"/>
      <c r="DJ17" s="624"/>
      <c r="DK17" s="624"/>
      <c r="DL17" s="624"/>
      <c r="DM17" s="624"/>
      <c r="DN17" s="624"/>
      <c r="DO17" s="624"/>
      <c r="DP17" s="625"/>
      <c r="DQ17" s="632">
        <v>101207</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147</v>
      </c>
      <c r="S18" s="624"/>
      <c r="T18" s="624"/>
      <c r="U18" s="624"/>
      <c r="V18" s="624"/>
      <c r="W18" s="624"/>
      <c r="X18" s="624"/>
      <c r="Y18" s="625"/>
      <c r="Z18" s="626">
        <v>0</v>
      </c>
      <c r="AA18" s="626"/>
      <c r="AB18" s="626"/>
      <c r="AC18" s="626"/>
      <c r="AD18" s="627">
        <v>147</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130</v>
      </c>
      <c r="BP18" s="626"/>
      <c r="BQ18" s="626"/>
      <c r="BR18" s="626"/>
      <c r="BS18" s="627" t="s">
        <v>243</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102</v>
      </c>
      <c r="S19" s="624"/>
      <c r="T19" s="624"/>
      <c r="U19" s="624"/>
      <c r="V19" s="624"/>
      <c r="W19" s="624"/>
      <c r="X19" s="624"/>
      <c r="Y19" s="625"/>
      <c r="Z19" s="626">
        <v>0</v>
      </c>
      <c r="AA19" s="626"/>
      <c r="AB19" s="626"/>
      <c r="AC19" s="626"/>
      <c r="AD19" s="627">
        <v>102</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1829</v>
      </c>
      <c r="BH19" s="624"/>
      <c r="BI19" s="624"/>
      <c r="BJ19" s="624"/>
      <c r="BK19" s="624"/>
      <c r="BL19" s="624"/>
      <c r="BM19" s="624"/>
      <c r="BN19" s="625"/>
      <c r="BO19" s="626">
        <v>0.9</v>
      </c>
      <c r="BP19" s="626"/>
      <c r="BQ19" s="626"/>
      <c r="BR19" s="626"/>
      <c r="BS19" s="627" t="s">
        <v>243</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243</v>
      </c>
      <c r="DA19" s="626"/>
      <c r="DB19" s="626"/>
      <c r="DC19" s="626"/>
      <c r="DD19" s="632" t="s">
        <v>130</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45</v>
      </c>
      <c r="S20" s="624"/>
      <c r="T20" s="624"/>
      <c r="U20" s="624"/>
      <c r="V20" s="624"/>
      <c r="W20" s="624"/>
      <c r="X20" s="624"/>
      <c r="Y20" s="625"/>
      <c r="Z20" s="626">
        <v>0</v>
      </c>
      <c r="AA20" s="626"/>
      <c r="AB20" s="626"/>
      <c r="AC20" s="626"/>
      <c r="AD20" s="627">
        <v>45</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1829</v>
      </c>
      <c r="BH20" s="624"/>
      <c r="BI20" s="624"/>
      <c r="BJ20" s="624"/>
      <c r="BK20" s="624"/>
      <c r="BL20" s="624"/>
      <c r="BM20" s="624"/>
      <c r="BN20" s="625"/>
      <c r="BO20" s="626">
        <v>0.9</v>
      </c>
      <c r="BP20" s="626"/>
      <c r="BQ20" s="626"/>
      <c r="BR20" s="626"/>
      <c r="BS20" s="627" t="s">
        <v>130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3864832</v>
      </c>
      <c r="CS20" s="624"/>
      <c r="CT20" s="624"/>
      <c r="CU20" s="624"/>
      <c r="CV20" s="624"/>
      <c r="CW20" s="624"/>
      <c r="CX20" s="624"/>
      <c r="CY20" s="625"/>
      <c r="CZ20" s="626">
        <v>100</v>
      </c>
      <c r="DA20" s="626"/>
      <c r="DB20" s="626"/>
      <c r="DC20" s="626"/>
      <c r="DD20" s="632">
        <v>609958</v>
      </c>
      <c r="DE20" s="624"/>
      <c r="DF20" s="624"/>
      <c r="DG20" s="624"/>
      <c r="DH20" s="624"/>
      <c r="DI20" s="624"/>
      <c r="DJ20" s="624"/>
      <c r="DK20" s="624"/>
      <c r="DL20" s="624"/>
      <c r="DM20" s="624"/>
      <c r="DN20" s="624"/>
      <c r="DO20" s="624"/>
      <c r="DP20" s="625"/>
      <c r="DQ20" s="632">
        <v>2055413</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1483032</v>
      </c>
      <c r="S21" s="624"/>
      <c r="T21" s="624"/>
      <c r="U21" s="624"/>
      <c r="V21" s="624"/>
      <c r="W21" s="624"/>
      <c r="X21" s="624"/>
      <c r="Y21" s="625"/>
      <c r="Z21" s="626">
        <v>37</v>
      </c>
      <c r="AA21" s="626"/>
      <c r="AB21" s="626"/>
      <c r="AC21" s="626"/>
      <c r="AD21" s="627">
        <v>1271083</v>
      </c>
      <c r="AE21" s="627"/>
      <c r="AF21" s="627"/>
      <c r="AG21" s="627"/>
      <c r="AH21" s="627"/>
      <c r="AI21" s="627"/>
      <c r="AJ21" s="627"/>
      <c r="AK21" s="627"/>
      <c r="AL21" s="628">
        <v>79.8</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1829</v>
      </c>
      <c r="BH21" s="624"/>
      <c r="BI21" s="624"/>
      <c r="BJ21" s="624"/>
      <c r="BK21" s="624"/>
      <c r="BL21" s="624"/>
      <c r="BM21" s="624"/>
      <c r="BN21" s="625"/>
      <c r="BO21" s="626">
        <v>0.9</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1271083</v>
      </c>
      <c r="S22" s="624"/>
      <c r="T22" s="624"/>
      <c r="U22" s="624"/>
      <c r="V22" s="624"/>
      <c r="W22" s="624"/>
      <c r="X22" s="624"/>
      <c r="Y22" s="625"/>
      <c r="Z22" s="626">
        <v>31.7</v>
      </c>
      <c r="AA22" s="626"/>
      <c r="AB22" s="626"/>
      <c r="AC22" s="626"/>
      <c r="AD22" s="627">
        <v>1271083</v>
      </c>
      <c r="AE22" s="627"/>
      <c r="AF22" s="627"/>
      <c r="AG22" s="627"/>
      <c r="AH22" s="627"/>
      <c r="AI22" s="627"/>
      <c r="AJ22" s="627"/>
      <c r="AK22" s="627"/>
      <c r="AL22" s="628">
        <v>79.8</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141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211949</v>
      </c>
      <c r="S23" s="624"/>
      <c r="T23" s="624"/>
      <c r="U23" s="624"/>
      <c r="V23" s="624"/>
      <c r="W23" s="624"/>
      <c r="X23" s="624"/>
      <c r="Y23" s="625"/>
      <c r="Z23" s="626">
        <v>5.3</v>
      </c>
      <c r="AA23" s="626"/>
      <c r="AB23" s="626"/>
      <c r="AC23" s="626"/>
      <c r="AD23" s="627" t="s">
        <v>141</v>
      </c>
      <c r="AE23" s="627"/>
      <c r="AF23" s="627"/>
      <c r="AG23" s="627"/>
      <c r="AH23" s="627"/>
      <c r="AI23" s="627"/>
      <c r="AJ23" s="627"/>
      <c r="AK23" s="627"/>
      <c r="AL23" s="628" t="s">
        <v>130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141</v>
      </c>
      <c r="BH23" s="624"/>
      <c r="BI23" s="624"/>
      <c r="BJ23" s="624"/>
      <c r="BK23" s="624"/>
      <c r="BL23" s="624"/>
      <c r="BM23" s="624"/>
      <c r="BN23" s="625"/>
      <c r="BO23" s="626" t="s">
        <v>243</v>
      </c>
      <c r="BP23" s="626"/>
      <c r="BQ23" s="626"/>
      <c r="BR23" s="626"/>
      <c r="BS23" s="627" t="s">
        <v>141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141</v>
      </c>
      <c r="BH24" s="624"/>
      <c r="BI24" s="624"/>
      <c r="BJ24" s="624"/>
      <c r="BK24" s="624"/>
      <c r="BL24" s="624"/>
      <c r="BM24" s="624"/>
      <c r="BN24" s="625"/>
      <c r="BO24" s="626" t="s">
        <v>141</v>
      </c>
      <c r="BP24" s="626"/>
      <c r="BQ24" s="626"/>
      <c r="BR24" s="626"/>
      <c r="BS24" s="627" t="s">
        <v>243</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892404</v>
      </c>
      <c r="CS24" s="613"/>
      <c r="CT24" s="613"/>
      <c r="CU24" s="613"/>
      <c r="CV24" s="613"/>
      <c r="CW24" s="613"/>
      <c r="CX24" s="613"/>
      <c r="CY24" s="614"/>
      <c r="CZ24" s="617">
        <v>23.1</v>
      </c>
      <c r="DA24" s="618"/>
      <c r="DB24" s="618"/>
      <c r="DC24" s="634"/>
      <c r="DD24" s="653">
        <v>613395</v>
      </c>
      <c r="DE24" s="613"/>
      <c r="DF24" s="613"/>
      <c r="DG24" s="613"/>
      <c r="DH24" s="613"/>
      <c r="DI24" s="613"/>
      <c r="DJ24" s="613"/>
      <c r="DK24" s="614"/>
      <c r="DL24" s="653">
        <v>589870</v>
      </c>
      <c r="DM24" s="613"/>
      <c r="DN24" s="613"/>
      <c r="DO24" s="613"/>
      <c r="DP24" s="613"/>
      <c r="DQ24" s="613"/>
      <c r="DR24" s="613"/>
      <c r="DS24" s="613"/>
      <c r="DT24" s="613"/>
      <c r="DU24" s="613"/>
      <c r="DV24" s="614"/>
      <c r="DW24" s="617">
        <v>36.700000000000003</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1799264</v>
      </c>
      <c r="S25" s="624"/>
      <c r="T25" s="624"/>
      <c r="U25" s="624"/>
      <c r="V25" s="624"/>
      <c r="W25" s="624"/>
      <c r="X25" s="624"/>
      <c r="Y25" s="625"/>
      <c r="Z25" s="626">
        <v>44.9</v>
      </c>
      <c r="AA25" s="626"/>
      <c r="AB25" s="626"/>
      <c r="AC25" s="626"/>
      <c r="AD25" s="627">
        <v>1587315</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141</v>
      </c>
      <c r="BP25" s="626"/>
      <c r="BQ25" s="626"/>
      <c r="BR25" s="626"/>
      <c r="BS25" s="627" t="s">
        <v>141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537535</v>
      </c>
      <c r="CS25" s="656"/>
      <c r="CT25" s="656"/>
      <c r="CU25" s="656"/>
      <c r="CV25" s="656"/>
      <c r="CW25" s="656"/>
      <c r="CX25" s="656"/>
      <c r="CY25" s="657"/>
      <c r="CZ25" s="628">
        <v>13.9</v>
      </c>
      <c r="DA25" s="654"/>
      <c r="DB25" s="654"/>
      <c r="DC25" s="658"/>
      <c r="DD25" s="632">
        <v>464643</v>
      </c>
      <c r="DE25" s="656"/>
      <c r="DF25" s="656"/>
      <c r="DG25" s="656"/>
      <c r="DH25" s="656"/>
      <c r="DI25" s="656"/>
      <c r="DJ25" s="656"/>
      <c r="DK25" s="657"/>
      <c r="DL25" s="632">
        <v>453479</v>
      </c>
      <c r="DM25" s="656"/>
      <c r="DN25" s="656"/>
      <c r="DO25" s="656"/>
      <c r="DP25" s="656"/>
      <c r="DQ25" s="656"/>
      <c r="DR25" s="656"/>
      <c r="DS25" s="656"/>
      <c r="DT25" s="656"/>
      <c r="DU25" s="656"/>
      <c r="DV25" s="657"/>
      <c r="DW25" s="628">
        <v>28.2</v>
      </c>
      <c r="DX25" s="654"/>
      <c r="DY25" s="654"/>
      <c r="DZ25" s="654"/>
      <c r="EA25" s="654"/>
      <c r="EB25" s="654"/>
      <c r="EC25" s="655"/>
    </row>
    <row r="26" spans="2:133" ht="11.25" customHeight="1" x14ac:dyDescent="0.15">
      <c r="B26" s="620" t="s">
        <v>299</v>
      </c>
      <c r="C26" s="621"/>
      <c r="D26" s="621"/>
      <c r="E26" s="621"/>
      <c r="F26" s="621"/>
      <c r="G26" s="621"/>
      <c r="H26" s="621"/>
      <c r="I26" s="621"/>
      <c r="J26" s="621"/>
      <c r="K26" s="621"/>
      <c r="L26" s="621"/>
      <c r="M26" s="621"/>
      <c r="N26" s="621"/>
      <c r="O26" s="621"/>
      <c r="P26" s="621"/>
      <c r="Q26" s="622"/>
      <c r="R26" s="623">
        <v>1292</v>
      </c>
      <c r="S26" s="624"/>
      <c r="T26" s="624"/>
      <c r="U26" s="624"/>
      <c r="V26" s="624"/>
      <c r="W26" s="624"/>
      <c r="X26" s="624"/>
      <c r="Y26" s="625"/>
      <c r="Z26" s="626">
        <v>0</v>
      </c>
      <c r="AA26" s="626"/>
      <c r="AB26" s="626"/>
      <c r="AC26" s="626"/>
      <c r="AD26" s="627">
        <v>1292</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141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256176</v>
      </c>
      <c r="CS26" s="624"/>
      <c r="CT26" s="624"/>
      <c r="CU26" s="624"/>
      <c r="CV26" s="624"/>
      <c r="CW26" s="624"/>
      <c r="CX26" s="624"/>
      <c r="CY26" s="625"/>
      <c r="CZ26" s="628">
        <v>6.6</v>
      </c>
      <c r="DA26" s="654"/>
      <c r="DB26" s="654"/>
      <c r="DC26" s="658"/>
      <c r="DD26" s="632">
        <v>211181</v>
      </c>
      <c r="DE26" s="624"/>
      <c r="DF26" s="624"/>
      <c r="DG26" s="624"/>
      <c r="DH26" s="624"/>
      <c r="DI26" s="624"/>
      <c r="DJ26" s="624"/>
      <c r="DK26" s="625"/>
      <c r="DL26" s="632" t="s">
        <v>141</v>
      </c>
      <c r="DM26" s="624"/>
      <c r="DN26" s="624"/>
      <c r="DO26" s="624"/>
      <c r="DP26" s="624"/>
      <c r="DQ26" s="624"/>
      <c r="DR26" s="624"/>
      <c r="DS26" s="624"/>
      <c r="DT26" s="624"/>
      <c r="DU26" s="624"/>
      <c r="DV26" s="625"/>
      <c r="DW26" s="628" t="s">
        <v>141</v>
      </c>
      <c r="DX26" s="654"/>
      <c r="DY26" s="654"/>
      <c r="DZ26" s="654"/>
      <c r="EA26" s="654"/>
      <c r="EB26" s="654"/>
      <c r="EC26" s="655"/>
    </row>
    <row r="27" spans="2:133" ht="11.25" customHeight="1" x14ac:dyDescent="0.15">
      <c r="B27" s="620" t="s">
        <v>302</v>
      </c>
      <c r="C27" s="621"/>
      <c r="D27" s="621"/>
      <c r="E27" s="621"/>
      <c r="F27" s="621"/>
      <c r="G27" s="621"/>
      <c r="H27" s="621"/>
      <c r="I27" s="621"/>
      <c r="J27" s="621"/>
      <c r="K27" s="621"/>
      <c r="L27" s="621"/>
      <c r="M27" s="621"/>
      <c r="N27" s="621"/>
      <c r="O27" s="621"/>
      <c r="P27" s="621"/>
      <c r="Q27" s="622"/>
      <c r="R27" s="623">
        <v>2730</v>
      </c>
      <c r="S27" s="624"/>
      <c r="T27" s="624"/>
      <c r="U27" s="624"/>
      <c r="V27" s="624"/>
      <c r="W27" s="624"/>
      <c r="X27" s="624"/>
      <c r="Y27" s="625"/>
      <c r="Z27" s="626">
        <v>0.1</v>
      </c>
      <c r="AA27" s="626"/>
      <c r="AB27" s="626"/>
      <c r="AC27" s="626"/>
      <c r="AD27" s="627" t="s">
        <v>130</v>
      </c>
      <c r="AE27" s="627"/>
      <c r="AF27" s="627"/>
      <c r="AG27" s="627"/>
      <c r="AH27" s="627"/>
      <c r="AI27" s="627"/>
      <c r="AJ27" s="627"/>
      <c r="AK27" s="627"/>
      <c r="AL27" s="628" t="s">
        <v>243</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208885</v>
      </c>
      <c r="BH27" s="624"/>
      <c r="BI27" s="624"/>
      <c r="BJ27" s="624"/>
      <c r="BK27" s="624"/>
      <c r="BL27" s="624"/>
      <c r="BM27" s="624"/>
      <c r="BN27" s="625"/>
      <c r="BO27" s="626">
        <v>100</v>
      </c>
      <c r="BP27" s="626"/>
      <c r="BQ27" s="626"/>
      <c r="BR27" s="626"/>
      <c r="BS27" s="627">
        <v>951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253662</v>
      </c>
      <c r="CS27" s="656"/>
      <c r="CT27" s="656"/>
      <c r="CU27" s="656"/>
      <c r="CV27" s="656"/>
      <c r="CW27" s="656"/>
      <c r="CX27" s="656"/>
      <c r="CY27" s="657"/>
      <c r="CZ27" s="628">
        <v>6.6</v>
      </c>
      <c r="DA27" s="654"/>
      <c r="DB27" s="654"/>
      <c r="DC27" s="658"/>
      <c r="DD27" s="632">
        <v>47545</v>
      </c>
      <c r="DE27" s="656"/>
      <c r="DF27" s="656"/>
      <c r="DG27" s="656"/>
      <c r="DH27" s="656"/>
      <c r="DI27" s="656"/>
      <c r="DJ27" s="656"/>
      <c r="DK27" s="657"/>
      <c r="DL27" s="632">
        <v>35184</v>
      </c>
      <c r="DM27" s="656"/>
      <c r="DN27" s="656"/>
      <c r="DO27" s="656"/>
      <c r="DP27" s="656"/>
      <c r="DQ27" s="656"/>
      <c r="DR27" s="656"/>
      <c r="DS27" s="656"/>
      <c r="DT27" s="656"/>
      <c r="DU27" s="656"/>
      <c r="DV27" s="657"/>
      <c r="DW27" s="628">
        <v>2.2000000000000002</v>
      </c>
      <c r="DX27" s="654"/>
      <c r="DY27" s="654"/>
      <c r="DZ27" s="654"/>
      <c r="EA27" s="654"/>
      <c r="EB27" s="654"/>
      <c r="EC27" s="655"/>
    </row>
    <row r="28" spans="2:133" ht="11.25" customHeight="1" x14ac:dyDescent="0.15">
      <c r="B28" s="620" t="s">
        <v>305</v>
      </c>
      <c r="C28" s="621"/>
      <c r="D28" s="621"/>
      <c r="E28" s="621"/>
      <c r="F28" s="621"/>
      <c r="G28" s="621"/>
      <c r="H28" s="621"/>
      <c r="I28" s="621"/>
      <c r="J28" s="621"/>
      <c r="K28" s="621"/>
      <c r="L28" s="621"/>
      <c r="M28" s="621"/>
      <c r="N28" s="621"/>
      <c r="O28" s="621"/>
      <c r="P28" s="621"/>
      <c r="Q28" s="622"/>
      <c r="R28" s="623">
        <v>25871</v>
      </c>
      <c r="S28" s="624"/>
      <c r="T28" s="624"/>
      <c r="U28" s="624"/>
      <c r="V28" s="624"/>
      <c r="W28" s="624"/>
      <c r="X28" s="624"/>
      <c r="Y28" s="625"/>
      <c r="Z28" s="626">
        <v>0.6</v>
      </c>
      <c r="AA28" s="626"/>
      <c r="AB28" s="626"/>
      <c r="AC28" s="626"/>
      <c r="AD28" s="627" t="s">
        <v>243</v>
      </c>
      <c r="AE28" s="627"/>
      <c r="AF28" s="627"/>
      <c r="AG28" s="627"/>
      <c r="AH28" s="627"/>
      <c r="AI28" s="627"/>
      <c r="AJ28" s="627"/>
      <c r="AK28" s="627"/>
      <c r="AL28" s="628" t="s">
        <v>141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101207</v>
      </c>
      <c r="CS28" s="624"/>
      <c r="CT28" s="624"/>
      <c r="CU28" s="624"/>
      <c r="CV28" s="624"/>
      <c r="CW28" s="624"/>
      <c r="CX28" s="624"/>
      <c r="CY28" s="625"/>
      <c r="CZ28" s="628">
        <v>2.6</v>
      </c>
      <c r="DA28" s="654"/>
      <c r="DB28" s="654"/>
      <c r="DC28" s="658"/>
      <c r="DD28" s="632">
        <v>101207</v>
      </c>
      <c r="DE28" s="624"/>
      <c r="DF28" s="624"/>
      <c r="DG28" s="624"/>
      <c r="DH28" s="624"/>
      <c r="DI28" s="624"/>
      <c r="DJ28" s="624"/>
      <c r="DK28" s="625"/>
      <c r="DL28" s="632">
        <v>101207</v>
      </c>
      <c r="DM28" s="624"/>
      <c r="DN28" s="624"/>
      <c r="DO28" s="624"/>
      <c r="DP28" s="624"/>
      <c r="DQ28" s="624"/>
      <c r="DR28" s="624"/>
      <c r="DS28" s="624"/>
      <c r="DT28" s="624"/>
      <c r="DU28" s="624"/>
      <c r="DV28" s="625"/>
      <c r="DW28" s="628">
        <v>6.3</v>
      </c>
      <c r="DX28" s="654"/>
      <c r="DY28" s="654"/>
      <c r="DZ28" s="654"/>
      <c r="EA28" s="654"/>
      <c r="EB28" s="654"/>
      <c r="EC28" s="655"/>
    </row>
    <row r="29" spans="2:133" ht="11.25" customHeight="1" x14ac:dyDescent="0.15">
      <c r="B29" s="620" t="s">
        <v>307</v>
      </c>
      <c r="C29" s="621"/>
      <c r="D29" s="621"/>
      <c r="E29" s="621"/>
      <c r="F29" s="621"/>
      <c r="G29" s="621"/>
      <c r="H29" s="621"/>
      <c r="I29" s="621"/>
      <c r="J29" s="621"/>
      <c r="K29" s="621"/>
      <c r="L29" s="621"/>
      <c r="M29" s="621"/>
      <c r="N29" s="621"/>
      <c r="O29" s="621"/>
      <c r="P29" s="621"/>
      <c r="Q29" s="622"/>
      <c r="R29" s="623">
        <v>7719</v>
      </c>
      <c r="S29" s="624"/>
      <c r="T29" s="624"/>
      <c r="U29" s="624"/>
      <c r="V29" s="624"/>
      <c r="W29" s="624"/>
      <c r="X29" s="624"/>
      <c r="Y29" s="625"/>
      <c r="Z29" s="626">
        <v>0.2</v>
      </c>
      <c r="AA29" s="626"/>
      <c r="AB29" s="626"/>
      <c r="AC29" s="626"/>
      <c r="AD29" s="627" t="s">
        <v>243</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101205</v>
      </c>
      <c r="CS29" s="656"/>
      <c r="CT29" s="656"/>
      <c r="CU29" s="656"/>
      <c r="CV29" s="656"/>
      <c r="CW29" s="656"/>
      <c r="CX29" s="656"/>
      <c r="CY29" s="657"/>
      <c r="CZ29" s="628">
        <v>2.6</v>
      </c>
      <c r="DA29" s="654"/>
      <c r="DB29" s="654"/>
      <c r="DC29" s="658"/>
      <c r="DD29" s="632">
        <v>101205</v>
      </c>
      <c r="DE29" s="656"/>
      <c r="DF29" s="656"/>
      <c r="DG29" s="656"/>
      <c r="DH29" s="656"/>
      <c r="DI29" s="656"/>
      <c r="DJ29" s="656"/>
      <c r="DK29" s="657"/>
      <c r="DL29" s="632">
        <v>101205</v>
      </c>
      <c r="DM29" s="656"/>
      <c r="DN29" s="656"/>
      <c r="DO29" s="656"/>
      <c r="DP29" s="656"/>
      <c r="DQ29" s="656"/>
      <c r="DR29" s="656"/>
      <c r="DS29" s="656"/>
      <c r="DT29" s="656"/>
      <c r="DU29" s="656"/>
      <c r="DV29" s="657"/>
      <c r="DW29" s="628">
        <v>6.3</v>
      </c>
      <c r="DX29" s="654"/>
      <c r="DY29" s="654"/>
      <c r="DZ29" s="654"/>
      <c r="EA29" s="654"/>
      <c r="EB29" s="654"/>
      <c r="EC29" s="655"/>
    </row>
    <row r="30" spans="2:133" ht="11.25" customHeight="1" x14ac:dyDescent="0.15">
      <c r="B30" s="620" t="s">
        <v>310</v>
      </c>
      <c r="C30" s="621"/>
      <c r="D30" s="621"/>
      <c r="E30" s="621"/>
      <c r="F30" s="621"/>
      <c r="G30" s="621"/>
      <c r="H30" s="621"/>
      <c r="I30" s="621"/>
      <c r="J30" s="621"/>
      <c r="K30" s="621"/>
      <c r="L30" s="621"/>
      <c r="M30" s="621"/>
      <c r="N30" s="621"/>
      <c r="O30" s="621"/>
      <c r="P30" s="621"/>
      <c r="Q30" s="622"/>
      <c r="R30" s="623">
        <v>285050</v>
      </c>
      <c r="S30" s="624"/>
      <c r="T30" s="624"/>
      <c r="U30" s="624"/>
      <c r="V30" s="624"/>
      <c r="W30" s="624"/>
      <c r="X30" s="624"/>
      <c r="Y30" s="625"/>
      <c r="Z30" s="626">
        <v>7.1</v>
      </c>
      <c r="AA30" s="626"/>
      <c r="AB30" s="626"/>
      <c r="AC30" s="626"/>
      <c r="AD30" s="627" t="s">
        <v>243</v>
      </c>
      <c r="AE30" s="627"/>
      <c r="AF30" s="627"/>
      <c r="AG30" s="627"/>
      <c r="AH30" s="627"/>
      <c r="AI30" s="627"/>
      <c r="AJ30" s="627"/>
      <c r="AK30" s="627"/>
      <c r="AL30" s="628" t="s">
        <v>141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99723</v>
      </c>
      <c r="CS30" s="624"/>
      <c r="CT30" s="624"/>
      <c r="CU30" s="624"/>
      <c r="CV30" s="624"/>
      <c r="CW30" s="624"/>
      <c r="CX30" s="624"/>
      <c r="CY30" s="625"/>
      <c r="CZ30" s="628">
        <v>2.6</v>
      </c>
      <c r="DA30" s="654"/>
      <c r="DB30" s="654"/>
      <c r="DC30" s="658"/>
      <c r="DD30" s="632">
        <v>99723</v>
      </c>
      <c r="DE30" s="624"/>
      <c r="DF30" s="624"/>
      <c r="DG30" s="624"/>
      <c r="DH30" s="624"/>
      <c r="DI30" s="624"/>
      <c r="DJ30" s="624"/>
      <c r="DK30" s="625"/>
      <c r="DL30" s="632">
        <v>99723</v>
      </c>
      <c r="DM30" s="624"/>
      <c r="DN30" s="624"/>
      <c r="DO30" s="624"/>
      <c r="DP30" s="624"/>
      <c r="DQ30" s="624"/>
      <c r="DR30" s="624"/>
      <c r="DS30" s="624"/>
      <c r="DT30" s="624"/>
      <c r="DU30" s="624"/>
      <c r="DV30" s="625"/>
      <c r="DW30" s="628">
        <v>6.2</v>
      </c>
      <c r="DX30" s="654"/>
      <c r="DY30" s="654"/>
      <c r="DZ30" s="654"/>
      <c r="EA30" s="654"/>
      <c r="EB30" s="654"/>
      <c r="EC30" s="655"/>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141</v>
      </c>
      <c r="AA31" s="626"/>
      <c r="AB31" s="626"/>
      <c r="AC31" s="626"/>
      <c r="AD31" s="627" t="s">
        <v>130</v>
      </c>
      <c r="AE31" s="627"/>
      <c r="AF31" s="627"/>
      <c r="AG31" s="627"/>
      <c r="AH31" s="627"/>
      <c r="AI31" s="627"/>
      <c r="AJ31" s="627"/>
      <c r="AK31" s="627"/>
      <c r="AL31" s="628" t="s">
        <v>130</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99.9</v>
      </c>
      <c r="BH31" s="667"/>
      <c r="BI31" s="667"/>
      <c r="BJ31" s="667"/>
      <c r="BK31" s="667"/>
      <c r="BL31" s="667"/>
      <c r="BM31" s="618">
        <v>99.2</v>
      </c>
      <c r="BN31" s="667"/>
      <c r="BO31" s="667"/>
      <c r="BP31" s="667"/>
      <c r="BQ31" s="668"/>
      <c r="BR31" s="679">
        <v>99.8</v>
      </c>
      <c r="BS31" s="667"/>
      <c r="BT31" s="667"/>
      <c r="BU31" s="667"/>
      <c r="BV31" s="667"/>
      <c r="BW31" s="667"/>
      <c r="BX31" s="618">
        <v>99.1</v>
      </c>
      <c r="BY31" s="667"/>
      <c r="BZ31" s="667"/>
      <c r="CA31" s="667"/>
      <c r="CB31" s="668"/>
      <c r="CD31" s="661"/>
      <c r="CE31" s="662"/>
      <c r="CF31" s="620" t="s">
        <v>317</v>
      </c>
      <c r="CG31" s="621"/>
      <c r="CH31" s="621"/>
      <c r="CI31" s="621"/>
      <c r="CJ31" s="621"/>
      <c r="CK31" s="621"/>
      <c r="CL31" s="621"/>
      <c r="CM31" s="621"/>
      <c r="CN31" s="621"/>
      <c r="CO31" s="621"/>
      <c r="CP31" s="621"/>
      <c r="CQ31" s="622"/>
      <c r="CR31" s="623">
        <v>1482</v>
      </c>
      <c r="CS31" s="656"/>
      <c r="CT31" s="656"/>
      <c r="CU31" s="656"/>
      <c r="CV31" s="656"/>
      <c r="CW31" s="656"/>
      <c r="CX31" s="656"/>
      <c r="CY31" s="657"/>
      <c r="CZ31" s="628">
        <v>0</v>
      </c>
      <c r="DA31" s="654"/>
      <c r="DB31" s="654"/>
      <c r="DC31" s="658"/>
      <c r="DD31" s="632">
        <v>1482</v>
      </c>
      <c r="DE31" s="656"/>
      <c r="DF31" s="656"/>
      <c r="DG31" s="656"/>
      <c r="DH31" s="656"/>
      <c r="DI31" s="656"/>
      <c r="DJ31" s="656"/>
      <c r="DK31" s="657"/>
      <c r="DL31" s="632">
        <v>1482</v>
      </c>
      <c r="DM31" s="656"/>
      <c r="DN31" s="656"/>
      <c r="DO31" s="656"/>
      <c r="DP31" s="656"/>
      <c r="DQ31" s="656"/>
      <c r="DR31" s="656"/>
      <c r="DS31" s="656"/>
      <c r="DT31" s="656"/>
      <c r="DU31" s="656"/>
      <c r="DV31" s="657"/>
      <c r="DW31" s="628">
        <v>0.1</v>
      </c>
      <c r="DX31" s="654"/>
      <c r="DY31" s="654"/>
      <c r="DZ31" s="654"/>
      <c r="EA31" s="654"/>
      <c r="EB31" s="654"/>
      <c r="EC31" s="655"/>
    </row>
    <row r="32" spans="2:133" ht="11.25" customHeight="1" x14ac:dyDescent="0.15">
      <c r="B32" s="620" t="s">
        <v>318</v>
      </c>
      <c r="C32" s="621"/>
      <c r="D32" s="621"/>
      <c r="E32" s="621"/>
      <c r="F32" s="621"/>
      <c r="G32" s="621"/>
      <c r="H32" s="621"/>
      <c r="I32" s="621"/>
      <c r="J32" s="621"/>
      <c r="K32" s="621"/>
      <c r="L32" s="621"/>
      <c r="M32" s="621"/>
      <c r="N32" s="621"/>
      <c r="O32" s="621"/>
      <c r="P32" s="621"/>
      <c r="Q32" s="622"/>
      <c r="R32" s="623">
        <v>1583011</v>
      </c>
      <c r="S32" s="624"/>
      <c r="T32" s="624"/>
      <c r="U32" s="624"/>
      <c r="V32" s="624"/>
      <c r="W32" s="624"/>
      <c r="X32" s="624"/>
      <c r="Y32" s="625"/>
      <c r="Z32" s="626">
        <v>39.5</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319</v>
      </c>
      <c r="AX32" s="620" t="s">
        <v>320</v>
      </c>
      <c r="AY32" s="621"/>
      <c r="AZ32" s="621"/>
      <c r="BA32" s="621"/>
      <c r="BB32" s="621"/>
      <c r="BC32" s="621"/>
      <c r="BD32" s="621"/>
      <c r="BE32" s="621"/>
      <c r="BF32" s="622"/>
      <c r="BG32" s="680">
        <v>99.9</v>
      </c>
      <c r="BH32" s="656"/>
      <c r="BI32" s="656"/>
      <c r="BJ32" s="656"/>
      <c r="BK32" s="656"/>
      <c r="BL32" s="656"/>
      <c r="BM32" s="629">
        <v>99.2</v>
      </c>
      <c r="BN32" s="656"/>
      <c r="BO32" s="656"/>
      <c r="BP32" s="656"/>
      <c r="BQ32" s="678"/>
      <c r="BR32" s="680">
        <v>99.8</v>
      </c>
      <c r="BS32" s="656"/>
      <c r="BT32" s="656"/>
      <c r="BU32" s="656"/>
      <c r="BV32" s="656"/>
      <c r="BW32" s="656"/>
      <c r="BX32" s="629">
        <v>99</v>
      </c>
      <c r="BY32" s="656"/>
      <c r="BZ32" s="656"/>
      <c r="CA32" s="656"/>
      <c r="CB32" s="678"/>
      <c r="CD32" s="663"/>
      <c r="CE32" s="664"/>
      <c r="CF32" s="620" t="s">
        <v>321</v>
      </c>
      <c r="CG32" s="621"/>
      <c r="CH32" s="621"/>
      <c r="CI32" s="621"/>
      <c r="CJ32" s="621"/>
      <c r="CK32" s="621"/>
      <c r="CL32" s="621"/>
      <c r="CM32" s="621"/>
      <c r="CN32" s="621"/>
      <c r="CO32" s="621"/>
      <c r="CP32" s="621"/>
      <c r="CQ32" s="622"/>
      <c r="CR32" s="623">
        <v>2</v>
      </c>
      <c r="CS32" s="624"/>
      <c r="CT32" s="624"/>
      <c r="CU32" s="624"/>
      <c r="CV32" s="624"/>
      <c r="CW32" s="624"/>
      <c r="CX32" s="624"/>
      <c r="CY32" s="625"/>
      <c r="CZ32" s="628">
        <v>0</v>
      </c>
      <c r="DA32" s="654"/>
      <c r="DB32" s="654"/>
      <c r="DC32" s="658"/>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322</v>
      </c>
      <c r="C33" s="621"/>
      <c r="D33" s="621"/>
      <c r="E33" s="621"/>
      <c r="F33" s="621"/>
      <c r="G33" s="621"/>
      <c r="H33" s="621"/>
      <c r="I33" s="621"/>
      <c r="J33" s="621"/>
      <c r="K33" s="621"/>
      <c r="L33" s="621"/>
      <c r="M33" s="621"/>
      <c r="N33" s="621"/>
      <c r="O33" s="621"/>
      <c r="P33" s="621"/>
      <c r="Q33" s="622"/>
      <c r="R33" s="623">
        <v>8741</v>
      </c>
      <c r="S33" s="624"/>
      <c r="T33" s="624"/>
      <c r="U33" s="624"/>
      <c r="V33" s="624"/>
      <c r="W33" s="624"/>
      <c r="X33" s="624"/>
      <c r="Y33" s="625"/>
      <c r="Z33" s="626">
        <v>0.2</v>
      </c>
      <c r="AA33" s="626"/>
      <c r="AB33" s="626"/>
      <c r="AC33" s="626"/>
      <c r="AD33" s="627">
        <v>3999</v>
      </c>
      <c r="AE33" s="627"/>
      <c r="AF33" s="627"/>
      <c r="AG33" s="627"/>
      <c r="AH33" s="627"/>
      <c r="AI33" s="627"/>
      <c r="AJ33" s="627"/>
      <c r="AK33" s="627"/>
      <c r="AL33" s="628">
        <v>0.3</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99.8</v>
      </c>
      <c r="BH33" s="682"/>
      <c r="BI33" s="682"/>
      <c r="BJ33" s="682"/>
      <c r="BK33" s="682"/>
      <c r="BL33" s="682"/>
      <c r="BM33" s="683">
        <v>99.1</v>
      </c>
      <c r="BN33" s="682"/>
      <c r="BO33" s="682"/>
      <c r="BP33" s="682"/>
      <c r="BQ33" s="684"/>
      <c r="BR33" s="681">
        <v>99.8</v>
      </c>
      <c r="BS33" s="682"/>
      <c r="BT33" s="682"/>
      <c r="BU33" s="682"/>
      <c r="BV33" s="682"/>
      <c r="BW33" s="682"/>
      <c r="BX33" s="683">
        <v>99.1</v>
      </c>
      <c r="BY33" s="682"/>
      <c r="BZ33" s="682"/>
      <c r="CA33" s="682"/>
      <c r="CB33" s="684"/>
      <c r="CD33" s="620" t="s">
        <v>324</v>
      </c>
      <c r="CE33" s="621"/>
      <c r="CF33" s="621"/>
      <c r="CG33" s="621"/>
      <c r="CH33" s="621"/>
      <c r="CI33" s="621"/>
      <c r="CJ33" s="621"/>
      <c r="CK33" s="621"/>
      <c r="CL33" s="621"/>
      <c r="CM33" s="621"/>
      <c r="CN33" s="621"/>
      <c r="CO33" s="621"/>
      <c r="CP33" s="621"/>
      <c r="CQ33" s="622"/>
      <c r="CR33" s="623">
        <v>2325565</v>
      </c>
      <c r="CS33" s="656"/>
      <c r="CT33" s="656"/>
      <c r="CU33" s="656"/>
      <c r="CV33" s="656"/>
      <c r="CW33" s="656"/>
      <c r="CX33" s="656"/>
      <c r="CY33" s="657"/>
      <c r="CZ33" s="628">
        <v>60.2</v>
      </c>
      <c r="DA33" s="654"/>
      <c r="DB33" s="654"/>
      <c r="DC33" s="658"/>
      <c r="DD33" s="632">
        <v>1177281</v>
      </c>
      <c r="DE33" s="656"/>
      <c r="DF33" s="656"/>
      <c r="DG33" s="656"/>
      <c r="DH33" s="656"/>
      <c r="DI33" s="656"/>
      <c r="DJ33" s="656"/>
      <c r="DK33" s="657"/>
      <c r="DL33" s="632">
        <v>585317</v>
      </c>
      <c r="DM33" s="656"/>
      <c r="DN33" s="656"/>
      <c r="DO33" s="656"/>
      <c r="DP33" s="656"/>
      <c r="DQ33" s="656"/>
      <c r="DR33" s="656"/>
      <c r="DS33" s="656"/>
      <c r="DT33" s="656"/>
      <c r="DU33" s="656"/>
      <c r="DV33" s="657"/>
      <c r="DW33" s="628">
        <v>36.5</v>
      </c>
      <c r="DX33" s="654"/>
      <c r="DY33" s="654"/>
      <c r="DZ33" s="654"/>
      <c r="EA33" s="654"/>
      <c r="EB33" s="654"/>
      <c r="EC33" s="655"/>
    </row>
    <row r="34" spans="2:133" ht="11.25" customHeight="1" x14ac:dyDescent="0.15">
      <c r="B34" s="620" t="s">
        <v>325</v>
      </c>
      <c r="C34" s="621"/>
      <c r="D34" s="621"/>
      <c r="E34" s="621"/>
      <c r="F34" s="621"/>
      <c r="G34" s="621"/>
      <c r="H34" s="621"/>
      <c r="I34" s="621"/>
      <c r="J34" s="621"/>
      <c r="K34" s="621"/>
      <c r="L34" s="621"/>
      <c r="M34" s="621"/>
      <c r="N34" s="621"/>
      <c r="O34" s="621"/>
      <c r="P34" s="621"/>
      <c r="Q34" s="622"/>
      <c r="R34" s="623">
        <v>12099</v>
      </c>
      <c r="S34" s="624"/>
      <c r="T34" s="624"/>
      <c r="U34" s="624"/>
      <c r="V34" s="624"/>
      <c r="W34" s="624"/>
      <c r="X34" s="624"/>
      <c r="Y34" s="625"/>
      <c r="Z34" s="626">
        <v>0.3</v>
      </c>
      <c r="AA34" s="626"/>
      <c r="AB34" s="626"/>
      <c r="AC34" s="626"/>
      <c r="AD34" s="627" t="s">
        <v>130</v>
      </c>
      <c r="AE34" s="627"/>
      <c r="AF34" s="627"/>
      <c r="AG34" s="627"/>
      <c r="AH34" s="627"/>
      <c r="AI34" s="627"/>
      <c r="AJ34" s="627"/>
      <c r="AK34" s="627"/>
      <c r="AL34" s="628" t="s">
        <v>243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933078</v>
      </c>
      <c r="CS34" s="624"/>
      <c r="CT34" s="624"/>
      <c r="CU34" s="624"/>
      <c r="CV34" s="624"/>
      <c r="CW34" s="624"/>
      <c r="CX34" s="624"/>
      <c r="CY34" s="625"/>
      <c r="CZ34" s="628">
        <v>24.1</v>
      </c>
      <c r="DA34" s="654"/>
      <c r="DB34" s="654"/>
      <c r="DC34" s="658"/>
      <c r="DD34" s="632">
        <v>541744</v>
      </c>
      <c r="DE34" s="624"/>
      <c r="DF34" s="624"/>
      <c r="DG34" s="624"/>
      <c r="DH34" s="624"/>
      <c r="DI34" s="624"/>
      <c r="DJ34" s="624"/>
      <c r="DK34" s="625"/>
      <c r="DL34" s="632">
        <v>406565</v>
      </c>
      <c r="DM34" s="624"/>
      <c r="DN34" s="624"/>
      <c r="DO34" s="624"/>
      <c r="DP34" s="624"/>
      <c r="DQ34" s="624"/>
      <c r="DR34" s="624"/>
      <c r="DS34" s="624"/>
      <c r="DT34" s="624"/>
      <c r="DU34" s="624"/>
      <c r="DV34" s="625"/>
      <c r="DW34" s="628">
        <v>25.3</v>
      </c>
      <c r="DX34" s="654"/>
      <c r="DY34" s="654"/>
      <c r="DZ34" s="654"/>
      <c r="EA34" s="654"/>
      <c r="EB34" s="654"/>
      <c r="EC34" s="655"/>
    </row>
    <row r="35" spans="2:133" ht="11.25" customHeight="1" x14ac:dyDescent="0.15">
      <c r="B35" s="620" t="s">
        <v>327</v>
      </c>
      <c r="C35" s="621"/>
      <c r="D35" s="621"/>
      <c r="E35" s="621"/>
      <c r="F35" s="621"/>
      <c r="G35" s="621"/>
      <c r="H35" s="621"/>
      <c r="I35" s="621"/>
      <c r="J35" s="621"/>
      <c r="K35" s="621"/>
      <c r="L35" s="621"/>
      <c r="M35" s="621"/>
      <c r="N35" s="621"/>
      <c r="O35" s="621"/>
      <c r="P35" s="621"/>
      <c r="Q35" s="622"/>
      <c r="R35" s="623">
        <v>29287</v>
      </c>
      <c r="S35" s="624"/>
      <c r="T35" s="624"/>
      <c r="U35" s="624"/>
      <c r="V35" s="624"/>
      <c r="W35" s="624"/>
      <c r="X35" s="624"/>
      <c r="Y35" s="625"/>
      <c r="Z35" s="626">
        <v>0.7</v>
      </c>
      <c r="AA35" s="626"/>
      <c r="AB35" s="626"/>
      <c r="AC35" s="626"/>
      <c r="AD35" s="627" t="s">
        <v>243</v>
      </c>
      <c r="AE35" s="627"/>
      <c r="AF35" s="627"/>
      <c r="AG35" s="627"/>
      <c r="AH35" s="627"/>
      <c r="AI35" s="627"/>
      <c r="AJ35" s="627"/>
      <c r="AK35" s="627"/>
      <c r="AL35" s="628" t="s">
        <v>130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32042</v>
      </c>
      <c r="CS35" s="656"/>
      <c r="CT35" s="656"/>
      <c r="CU35" s="656"/>
      <c r="CV35" s="656"/>
      <c r="CW35" s="656"/>
      <c r="CX35" s="656"/>
      <c r="CY35" s="657"/>
      <c r="CZ35" s="628">
        <v>0.8</v>
      </c>
      <c r="DA35" s="654"/>
      <c r="DB35" s="654"/>
      <c r="DC35" s="658"/>
      <c r="DD35" s="632">
        <v>19184</v>
      </c>
      <c r="DE35" s="656"/>
      <c r="DF35" s="656"/>
      <c r="DG35" s="656"/>
      <c r="DH35" s="656"/>
      <c r="DI35" s="656"/>
      <c r="DJ35" s="656"/>
      <c r="DK35" s="657"/>
      <c r="DL35" s="632">
        <v>19184</v>
      </c>
      <c r="DM35" s="656"/>
      <c r="DN35" s="656"/>
      <c r="DO35" s="656"/>
      <c r="DP35" s="656"/>
      <c r="DQ35" s="656"/>
      <c r="DR35" s="656"/>
      <c r="DS35" s="656"/>
      <c r="DT35" s="656"/>
      <c r="DU35" s="656"/>
      <c r="DV35" s="657"/>
      <c r="DW35" s="628">
        <v>1.2</v>
      </c>
      <c r="DX35" s="654"/>
      <c r="DY35" s="654"/>
      <c r="DZ35" s="654"/>
      <c r="EA35" s="654"/>
      <c r="EB35" s="654"/>
      <c r="EC35" s="655"/>
    </row>
    <row r="36" spans="2:133" ht="11.25" customHeight="1" x14ac:dyDescent="0.15">
      <c r="B36" s="620" t="s">
        <v>331</v>
      </c>
      <c r="C36" s="621"/>
      <c r="D36" s="621"/>
      <c r="E36" s="621"/>
      <c r="F36" s="621"/>
      <c r="G36" s="621"/>
      <c r="H36" s="621"/>
      <c r="I36" s="621"/>
      <c r="J36" s="621"/>
      <c r="K36" s="621"/>
      <c r="L36" s="621"/>
      <c r="M36" s="621"/>
      <c r="N36" s="621"/>
      <c r="O36" s="621"/>
      <c r="P36" s="621"/>
      <c r="Q36" s="622"/>
      <c r="R36" s="623">
        <v>220214</v>
      </c>
      <c r="S36" s="624"/>
      <c r="T36" s="624"/>
      <c r="U36" s="624"/>
      <c r="V36" s="624"/>
      <c r="W36" s="624"/>
      <c r="X36" s="624"/>
      <c r="Y36" s="625"/>
      <c r="Z36" s="626">
        <v>5.5</v>
      </c>
      <c r="AA36" s="626"/>
      <c r="AB36" s="626"/>
      <c r="AC36" s="626"/>
      <c r="AD36" s="627" t="s">
        <v>243</v>
      </c>
      <c r="AE36" s="627"/>
      <c r="AF36" s="627"/>
      <c r="AG36" s="627"/>
      <c r="AH36" s="627"/>
      <c r="AI36" s="627"/>
      <c r="AJ36" s="627"/>
      <c r="AK36" s="627"/>
      <c r="AL36" s="628" t="s">
        <v>130</v>
      </c>
      <c r="AM36" s="629"/>
      <c r="AN36" s="629"/>
      <c r="AO36" s="630"/>
      <c r="AP36" s="222"/>
      <c r="AQ36" s="689" t="s">
        <v>332</v>
      </c>
      <c r="AR36" s="690"/>
      <c r="AS36" s="690"/>
      <c r="AT36" s="690"/>
      <c r="AU36" s="690"/>
      <c r="AV36" s="690"/>
      <c r="AW36" s="690"/>
      <c r="AX36" s="690"/>
      <c r="AY36" s="691"/>
      <c r="AZ36" s="612">
        <v>494728</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21799</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545578</v>
      </c>
      <c r="CS36" s="624"/>
      <c r="CT36" s="624"/>
      <c r="CU36" s="624"/>
      <c r="CV36" s="624"/>
      <c r="CW36" s="624"/>
      <c r="CX36" s="624"/>
      <c r="CY36" s="625"/>
      <c r="CZ36" s="628">
        <v>14.1</v>
      </c>
      <c r="DA36" s="654"/>
      <c r="DB36" s="654"/>
      <c r="DC36" s="658"/>
      <c r="DD36" s="632">
        <v>200143</v>
      </c>
      <c r="DE36" s="624"/>
      <c r="DF36" s="624"/>
      <c r="DG36" s="624"/>
      <c r="DH36" s="624"/>
      <c r="DI36" s="624"/>
      <c r="DJ36" s="624"/>
      <c r="DK36" s="625"/>
      <c r="DL36" s="632">
        <v>147227</v>
      </c>
      <c r="DM36" s="624"/>
      <c r="DN36" s="624"/>
      <c r="DO36" s="624"/>
      <c r="DP36" s="624"/>
      <c r="DQ36" s="624"/>
      <c r="DR36" s="624"/>
      <c r="DS36" s="624"/>
      <c r="DT36" s="624"/>
      <c r="DU36" s="624"/>
      <c r="DV36" s="625"/>
      <c r="DW36" s="628">
        <v>9.1999999999999993</v>
      </c>
      <c r="DX36" s="654"/>
      <c r="DY36" s="654"/>
      <c r="DZ36" s="654"/>
      <c r="EA36" s="654"/>
      <c r="EB36" s="654"/>
      <c r="EC36" s="655"/>
    </row>
    <row r="37" spans="2:133" ht="11.25" customHeight="1" x14ac:dyDescent="0.15">
      <c r="B37" s="620" t="s">
        <v>335</v>
      </c>
      <c r="C37" s="621"/>
      <c r="D37" s="621"/>
      <c r="E37" s="621"/>
      <c r="F37" s="621"/>
      <c r="G37" s="621"/>
      <c r="H37" s="621"/>
      <c r="I37" s="621"/>
      <c r="J37" s="621"/>
      <c r="K37" s="621"/>
      <c r="L37" s="621"/>
      <c r="M37" s="621"/>
      <c r="N37" s="621"/>
      <c r="O37" s="621"/>
      <c r="P37" s="621"/>
      <c r="Q37" s="622"/>
      <c r="R37" s="623">
        <v>22291</v>
      </c>
      <c r="S37" s="624"/>
      <c r="T37" s="624"/>
      <c r="U37" s="624"/>
      <c r="V37" s="624"/>
      <c r="W37" s="624"/>
      <c r="X37" s="624"/>
      <c r="Y37" s="625"/>
      <c r="Z37" s="626">
        <v>0.6</v>
      </c>
      <c r="AA37" s="626"/>
      <c r="AB37" s="626"/>
      <c r="AC37" s="626"/>
      <c r="AD37" s="627">
        <v>232</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175506</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-2060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78504</v>
      </c>
      <c r="CS37" s="656"/>
      <c r="CT37" s="656"/>
      <c r="CU37" s="656"/>
      <c r="CV37" s="656"/>
      <c r="CW37" s="656"/>
      <c r="CX37" s="656"/>
      <c r="CY37" s="657"/>
      <c r="CZ37" s="628">
        <v>2</v>
      </c>
      <c r="DA37" s="654"/>
      <c r="DB37" s="654"/>
      <c r="DC37" s="658"/>
      <c r="DD37" s="632">
        <v>10004</v>
      </c>
      <c r="DE37" s="656"/>
      <c r="DF37" s="656"/>
      <c r="DG37" s="656"/>
      <c r="DH37" s="656"/>
      <c r="DI37" s="656"/>
      <c r="DJ37" s="656"/>
      <c r="DK37" s="657"/>
      <c r="DL37" s="632">
        <v>5833</v>
      </c>
      <c r="DM37" s="656"/>
      <c r="DN37" s="656"/>
      <c r="DO37" s="656"/>
      <c r="DP37" s="656"/>
      <c r="DQ37" s="656"/>
      <c r="DR37" s="656"/>
      <c r="DS37" s="656"/>
      <c r="DT37" s="656"/>
      <c r="DU37" s="656"/>
      <c r="DV37" s="657"/>
      <c r="DW37" s="628">
        <v>0.4</v>
      </c>
      <c r="DX37" s="654"/>
      <c r="DY37" s="654"/>
      <c r="DZ37" s="654"/>
      <c r="EA37" s="654"/>
      <c r="EB37" s="654"/>
      <c r="EC37" s="655"/>
    </row>
    <row r="38" spans="2:133" ht="11.25" customHeight="1" x14ac:dyDescent="0.15">
      <c r="B38" s="620" t="s">
        <v>339</v>
      </c>
      <c r="C38" s="621"/>
      <c r="D38" s="621"/>
      <c r="E38" s="621"/>
      <c r="F38" s="621"/>
      <c r="G38" s="621"/>
      <c r="H38" s="621"/>
      <c r="I38" s="621"/>
      <c r="J38" s="621"/>
      <c r="K38" s="621"/>
      <c r="L38" s="621"/>
      <c r="M38" s="621"/>
      <c r="N38" s="621"/>
      <c r="O38" s="621"/>
      <c r="P38" s="621"/>
      <c r="Q38" s="622"/>
      <c r="R38" s="623">
        <v>12907</v>
      </c>
      <c r="S38" s="624"/>
      <c r="T38" s="624"/>
      <c r="U38" s="624"/>
      <c r="V38" s="624"/>
      <c r="W38" s="624"/>
      <c r="X38" s="624"/>
      <c r="Y38" s="625"/>
      <c r="Z38" s="626">
        <v>0.3</v>
      </c>
      <c r="AA38" s="626"/>
      <c r="AB38" s="626"/>
      <c r="AC38" s="626"/>
      <c r="AD38" s="627" t="s">
        <v>141</v>
      </c>
      <c r="AE38" s="627"/>
      <c r="AF38" s="627"/>
      <c r="AG38" s="627"/>
      <c r="AH38" s="627"/>
      <c r="AI38" s="627"/>
      <c r="AJ38" s="627"/>
      <c r="AK38" s="627"/>
      <c r="AL38" s="628" t="s">
        <v>243</v>
      </c>
      <c r="AM38" s="629"/>
      <c r="AN38" s="629"/>
      <c r="AO38" s="630"/>
      <c r="AQ38" s="686" t="s">
        <v>340</v>
      </c>
      <c r="AR38" s="687"/>
      <c r="AS38" s="687"/>
      <c r="AT38" s="687"/>
      <c r="AU38" s="687"/>
      <c r="AV38" s="687"/>
      <c r="AW38" s="687"/>
      <c r="AX38" s="687"/>
      <c r="AY38" s="688"/>
      <c r="AZ38" s="623">
        <v>53411</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390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443596</v>
      </c>
      <c r="CS38" s="624"/>
      <c r="CT38" s="624"/>
      <c r="CU38" s="624"/>
      <c r="CV38" s="624"/>
      <c r="CW38" s="624"/>
      <c r="CX38" s="624"/>
      <c r="CY38" s="625"/>
      <c r="CZ38" s="628">
        <v>11.5</v>
      </c>
      <c r="DA38" s="654"/>
      <c r="DB38" s="654"/>
      <c r="DC38" s="658"/>
      <c r="DD38" s="632">
        <v>45465</v>
      </c>
      <c r="DE38" s="624"/>
      <c r="DF38" s="624"/>
      <c r="DG38" s="624"/>
      <c r="DH38" s="624"/>
      <c r="DI38" s="624"/>
      <c r="DJ38" s="624"/>
      <c r="DK38" s="625"/>
      <c r="DL38" s="632">
        <v>12341</v>
      </c>
      <c r="DM38" s="624"/>
      <c r="DN38" s="624"/>
      <c r="DO38" s="624"/>
      <c r="DP38" s="624"/>
      <c r="DQ38" s="624"/>
      <c r="DR38" s="624"/>
      <c r="DS38" s="624"/>
      <c r="DT38" s="624"/>
      <c r="DU38" s="624"/>
      <c r="DV38" s="625"/>
      <c r="DW38" s="628">
        <v>0.8</v>
      </c>
      <c r="DX38" s="654"/>
      <c r="DY38" s="654"/>
      <c r="DZ38" s="654"/>
      <c r="EA38" s="654"/>
      <c r="EB38" s="654"/>
      <c r="EC38" s="655"/>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243</v>
      </c>
      <c r="AA39" s="626"/>
      <c r="AB39" s="626"/>
      <c r="AC39" s="626"/>
      <c r="AD39" s="627" t="s">
        <v>130</v>
      </c>
      <c r="AE39" s="627"/>
      <c r="AF39" s="627"/>
      <c r="AG39" s="627"/>
      <c r="AH39" s="627"/>
      <c r="AI39" s="627"/>
      <c r="AJ39" s="627"/>
      <c r="AK39" s="627"/>
      <c r="AL39" s="628" t="s">
        <v>243</v>
      </c>
      <c r="AM39" s="629"/>
      <c r="AN39" s="629"/>
      <c r="AO39" s="630"/>
      <c r="AQ39" s="686" t="s">
        <v>344</v>
      </c>
      <c r="AR39" s="687"/>
      <c r="AS39" s="687"/>
      <c r="AT39" s="687"/>
      <c r="AU39" s="687"/>
      <c r="AV39" s="687"/>
      <c r="AW39" s="687"/>
      <c r="AX39" s="687"/>
      <c r="AY39" s="688"/>
      <c r="AZ39" s="623">
        <v>51132</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571</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371271</v>
      </c>
      <c r="CS39" s="656"/>
      <c r="CT39" s="656"/>
      <c r="CU39" s="656"/>
      <c r="CV39" s="656"/>
      <c r="CW39" s="656"/>
      <c r="CX39" s="656"/>
      <c r="CY39" s="657"/>
      <c r="CZ39" s="628">
        <v>9.6</v>
      </c>
      <c r="DA39" s="654"/>
      <c r="DB39" s="654"/>
      <c r="DC39" s="658"/>
      <c r="DD39" s="632">
        <v>370745</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4"/>
      <c r="DY39" s="654"/>
      <c r="DZ39" s="654"/>
      <c r="EA39" s="654"/>
      <c r="EB39" s="654"/>
      <c r="EC39" s="655"/>
    </row>
    <row r="40" spans="2:133" ht="11.25" customHeight="1" x14ac:dyDescent="0.15">
      <c r="B40" s="620" t="s">
        <v>347</v>
      </c>
      <c r="C40" s="621"/>
      <c r="D40" s="621"/>
      <c r="E40" s="621"/>
      <c r="F40" s="621"/>
      <c r="G40" s="621"/>
      <c r="H40" s="621"/>
      <c r="I40" s="621"/>
      <c r="J40" s="621"/>
      <c r="K40" s="621"/>
      <c r="L40" s="621"/>
      <c r="M40" s="621"/>
      <c r="N40" s="621"/>
      <c r="O40" s="621"/>
      <c r="P40" s="621"/>
      <c r="Q40" s="622"/>
      <c r="R40" s="623">
        <v>12907</v>
      </c>
      <c r="S40" s="624"/>
      <c r="T40" s="624"/>
      <c r="U40" s="624"/>
      <c r="V40" s="624"/>
      <c r="W40" s="624"/>
      <c r="X40" s="624"/>
      <c r="Y40" s="625"/>
      <c r="Z40" s="626">
        <v>0.3</v>
      </c>
      <c r="AA40" s="626"/>
      <c r="AB40" s="626"/>
      <c r="AC40" s="626"/>
      <c r="AD40" s="627" t="s">
        <v>243</v>
      </c>
      <c r="AE40" s="627"/>
      <c r="AF40" s="627"/>
      <c r="AG40" s="627"/>
      <c r="AH40" s="627"/>
      <c r="AI40" s="627"/>
      <c r="AJ40" s="627"/>
      <c r="AK40" s="627"/>
      <c r="AL40" s="628" t="s">
        <v>130</v>
      </c>
      <c r="AM40" s="629"/>
      <c r="AN40" s="629"/>
      <c r="AO40" s="630"/>
      <c r="AQ40" s="686" t="s">
        <v>348</v>
      </c>
      <c r="AR40" s="687"/>
      <c r="AS40" s="687"/>
      <c r="AT40" s="687"/>
      <c r="AU40" s="687"/>
      <c r="AV40" s="687"/>
      <c r="AW40" s="687"/>
      <c r="AX40" s="687"/>
      <c r="AY40" s="688"/>
      <c r="AZ40" s="623">
        <v>13908</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74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243</v>
      </c>
      <c r="CS40" s="624"/>
      <c r="CT40" s="624"/>
      <c r="CU40" s="624"/>
      <c r="CV40" s="624"/>
      <c r="CW40" s="624"/>
      <c r="CX40" s="624"/>
      <c r="CY40" s="625"/>
      <c r="CZ40" s="628" t="s">
        <v>141</v>
      </c>
      <c r="DA40" s="654"/>
      <c r="DB40" s="654"/>
      <c r="DC40" s="658"/>
      <c r="DD40" s="632" t="s">
        <v>243</v>
      </c>
      <c r="DE40" s="624"/>
      <c r="DF40" s="624"/>
      <c r="DG40" s="624"/>
      <c r="DH40" s="624"/>
      <c r="DI40" s="624"/>
      <c r="DJ40" s="624"/>
      <c r="DK40" s="625"/>
      <c r="DL40" s="632" t="s">
        <v>141</v>
      </c>
      <c r="DM40" s="624"/>
      <c r="DN40" s="624"/>
      <c r="DO40" s="624"/>
      <c r="DP40" s="624"/>
      <c r="DQ40" s="624"/>
      <c r="DR40" s="624"/>
      <c r="DS40" s="624"/>
      <c r="DT40" s="624"/>
      <c r="DU40" s="624"/>
      <c r="DV40" s="625"/>
      <c r="DW40" s="628" t="s">
        <v>130</v>
      </c>
      <c r="DX40" s="654"/>
      <c r="DY40" s="654"/>
      <c r="DZ40" s="654"/>
      <c r="EA40" s="654"/>
      <c r="EB40" s="654"/>
      <c r="EC40" s="655"/>
    </row>
    <row r="41" spans="2:133" ht="11.25" customHeight="1" x14ac:dyDescent="0.15">
      <c r="B41" s="644" t="s">
        <v>352</v>
      </c>
      <c r="C41" s="645"/>
      <c r="D41" s="645"/>
      <c r="E41" s="645"/>
      <c r="F41" s="645"/>
      <c r="G41" s="645"/>
      <c r="H41" s="645"/>
      <c r="I41" s="645"/>
      <c r="J41" s="645"/>
      <c r="K41" s="645"/>
      <c r="L41" s="645"/>
      <c r="M41" s="645"/>
      <c r="N41" s="645"/>
      <c r="O41" s="645"/>
      <c r="P41" s="645"/>
      <c r="Q41" s="646"/>
      <c r="R41" s="695">
        <v>4010476</v>
      </c>
      <c r="S41" s="696"/>
      <c r="T41" s="696"/>
      <c r="U41" s="696"/>
      <c r="V41" s="696"/>
      <c r="W41" s="696"/>
      <c r="X41" s="696"/>
      <c r="Y41" s="700"/>
      <c r="Z41" s="701">
        <v>100</v>
      </c>
      <c r="AA41" s="701"/>
      <c r="AB41" s="701"/>
      <c r="AC41" s="701"/>
      <c r="AD41" s="702">
        <v>1592838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75905</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130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243</v>
      </c>
      <c r="CS41" s="656"/>
      <c r="CT41" s="656"/>
      <c r="CU41" s="656"/>
      <c r="CV41" s="656"/>
      <c r="CW41" s="656"/>
      <c r="CX41" s="656"/>
      <c r="CY41" s="657"/>
      <c r="CZ41" s="628" t="s">
        <v>141</v>
      </c>
      <c r="DA41" s="654"/>
      <c r="DB41" s="654"/>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124866</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340</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646863</v>
      </c>
      <c r="CS42" s="656"/>
      <c r="CT42" s="656"/>
      <c r="CU42" s="656"/>
      <c r="CV42" s="656"/>
      <c r="CW42" s="656"/>
      <c r="CX42" s="656"/>
      <c r="CY42" s="657"/>
      <c r="CZ42" s="628">
        <v>16.7</v>
      </c>
      <c r="DA42" s="654"/>
      <c r="DB42" s="654"/>
      <c r="DC42" s="658"/>
      <c r="DD42" s="632">
        <v>264737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17098</v>
      </c>
      <c r="CS43" s="656"/>
      <c r="CT43" s="656"/>
      <c r="CU43" s="656"/>
      <c r="CV43" s="656"/>
      <c r="CW43" s="656"/>
      <c r="CX43" s="656"/>
      <c r="CY43" s="657"/>
      <c r="CZ43" s="628">
        <v>0.4</v>
      </c>
      <c r="DA43" s="654"/>
      <c r="DB43" s="654"/>
      <c r="DC43" s="658"/>
      <c r="DD43" s="632">
        <v>17098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609958</v>
      </c>
      <c r="CS44" s="624"/>
      <c r="CT44" s="624"/>
      <c r="CU44" s="624"/>
      <c r="CV44" s="624"/>
      <c r="CW44" s="624"/>
      <c r="CX44" s="624"/>
      <c r="CY44" s="625"/>
      <c r="CZ44" s="628">
        <v>15.8</v>
      </c>
      <c r="DA44" s="629"/>
      <c r="DB44" s="629"/>
      <c r="DC44" s="635"/>
      <c r="DD44" s="632">
        <v>259141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55949</v>
      </c>
      <c r="CS45" s="656"/>
      <c r="CT45" s="656"/>
      <c r="CU45" s="656"/>
      <c r="CV45" s="656"/>
      <c r="CW45" s="656"/>
      <c r="CX45" s="656"/>
      <c r="CY45" s="657"/>
      <c r="CZ45" s="628">
        <v>1.4</v>
      </c>
      <c r="DA45" s="654"/>
      <c r="DB45" s="654"/>
      <c r="DC45" s="658"/>
      <c r="DD45" s="632">
        <v>22199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554009</v>
      </c>
      <c r="CS46" s="624"/>
      <c r="CT46" s="624"/>
      <c r="CU46" s="624"/>
      <c r="CV46" s="624"/>
      <c r="CW46" s="624"/>
      <c r="CX46" s="624"/>
      <c r="CY46" s="625"/>
      <c r="CZ46" s="628">
        <v>14.3</v>
      </c>
      <c r="DA46" s="629"/>
      <c r="DB46" s="629"/>
      <c r="DC46" s="635"/>
      <c r="DD46" s="632">
        <v>236942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v>36905</v>
      </c>
      <c r="CS47" s="656"/>
      <c r="CT47" s="656"/>
      <c r="CU47" s="656"/>
      <c r="CV47" s="656"/>
      <c r="CW47" s="656"/>
      <c r="CX47" s="656"/>
      <c r="CY47" s="657"/>
      <c r="CZ47" s="628">
        <v>1</v>
      </c>
      <c r="DA47" s="654"/>
      <c r="DB47" s="654"/>
      <c r="DC47" s="658"/>
      <c r="DD47" s="632">
        <v>5596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243</v>
      </c>
      <c r="CS48" s="624"/>
      <c r="CT48" s="624"/>
      <c r="CU48" s="624"/>
      <c r="CV48" s="624"/>
      <c r="CW48" s="624"/>
      <c r="CX48" s="624"/>
      <c r="CY48" s="625"/>
      <c r="CZ48" s="628" t="s">
        <v>130</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3864832</v>
      </c>
      <c r="CS49" s="682"/>
      <c r="CT49" s="682"/>
      <c r="CU49" s="682"/>
      <c r="CV49" s="682"/>
      <c r="CW49" s="682"/>
      <c r="CX49" s="682"/>
      <c r="CY49" s="711"/>
      <c r="CZ49" s="703">
        <v>100</v>
      </c>
      <c r="DA49" s="712"/>
      <c r="DB49" s="712"/>
      <c r="DC49" s="713"/>
      <c r="DD49" s="714">
        <v>2055413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ovWP4Zn9DyYE8E8823k3GS3bGGFNqrDB1G2bdaGCjeRIOCwKpVl7iUjkyEZqhExmp7bzgrnZliAIgFjF3BPKw==" saltValue="bxcbyNOraGqGahZy+kBg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4003</v>
      </c>
      <c r="R7" s="753"/>
      <c r="S7" s="753"/>
      <c r="T7" s="753"/>
      <c r="U7" s="753"/>
      <c r="V7" s="753">
        <v>3865</v>
      </c>
      <c r="W7" s="753"/>
      <c r="X7" s="753"/>
      <c r="Y7" s="753"/>
      <c r="Z7" s="753"/>
      <c r="AA7" s="753">
        <v>138</v>
      </c>
      <c r="AB7" s="753"/>
      <c r="AC7" s="753"/>
      <c r="AD7" s="753"/>
      <c r="AE7" s="754"/>
      <c r="AF7" s="755">
        <v>138</v>
      </c>
      <c r="AG7" s="756"/>
      <c r="AH7" s="756"/>
      <c r="AI7" s="756"/>
      <c r="AJ7" s="757"/>
      <c r="AK7" s="758">
        <v>29</v>
      </c>
      <c r="AL7" s="759"/>
      <c r="AM7" s="759"/>
      <c r="AN7" s="759"/>
      <c r="AO7" s="759"/>
      <c r="AP7" s="759">
        <v>778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-1</v>
      </c>
      <c r="CI7" s="744"/>
      <c r="CJ7" s="744"/>
      <c r="CK7" s="744"/>
      <c r="CL7" s="745"/>
      <c r="CM7" s="743">
        <v>33</v>
      </c>
      <c r="CN7" s="744"/>
      <c r="CO7" s="744"/>
      <c r="CP7" s="744"/>
      <c r="CQ7" s="745"/>
      <c r="CR7" s="743">
        <v>95</v>
      </c>
      <c r="CS7" s="744"/>
      <c r="CT7" s="744"/>
      <c r="CU7" s="744"/>
      <c r="CV7" s="745"/>
      <c r="CW7" s="743" t="s">
        <v>593</v>
      </c>
      <c r="CX7" s="744"/>
      <c r="CY7" s="744"/>
      <c r="CZ7" s="744"/>
      <c r="DA7" s="745"/>
      <c r="DB7" s="743" t="s">
        <v>593</v>
      </c>
      <c r="DC7" s="744"/>
      <c r="DD7" s="744"/>
      <c r="DE7" s="744"/>
      <c r="DF7" s="745"/>
      <c r="DG7" s="743" t="s">
        <v>593</v>
      </c>
      <c r="DH7" s="744"/>
      <c r="DI7" s="744"/>
      <c r="DJ7" s="744"/>
      <c r="DK7" s="745"/>
      <c r="DL7" s="743" t="s">
        <v>593</v>
      </c>
      <c r="DM7" s="744"/>
      <c r="DN7" s="744"/>
      <c r="DO7" s="744"/>
      <c r="DP7" s="745"/>
      <c r="DQ7" s="743" t="s">
        <v>593</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134</v>
      </c>
      <c r="R8" s="784"/>
      <c r="S8" s="784"/>
      <c r="T8" s="784"/>
      <c r="U8" s="784"/>
      <c r="V8" s="784">
        <v>126</v>
      </c>
      <c r="W8" s="784"/>
      <c r="X8" s="784"/>
      <c r="Y8" s="784"/>
      <c r="Z8" s="784"/>
      <c r="AA8" s="784">
        <v>8</v>
      </c>
      <c r="AB8" s="784"/>
      <c r="AC8" s="784"/>
      <c r="AD8" s="784"/>
      <c r="AE8" s="785"/>
      <c r="AF8" s="786">
        <v>8</v>
      </c>
      <c r="AG8" s="787"/>
      <c r="AH8" s="787"/>
      <c r="AI8" s="787"/>
      <c r="AJ8" s="788"/>
      <c r="AK8" s="769" t="s">
        <v>593</v>
      </c>
      <c r="AL8" s="770"/>
      <c r="AM8" s="770"/>
      <c r="AN8" s="770"/>
      <c r="AO8" s="770"/>
      <c r="AP8" s="770" t="s">
        <v>593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4137</v>
      </c>
      <c r="R23" s="793"/>
      <c r="S23" s="793"/>
      <c r="T23" s="793"/>
      <c r="U23" s="793"/>
      <c r="V23" s="793">
        <v>3991</v>
      </c>
      <c r="W23" s="793"/>
      <c r="X23" s="793"/>
      <c r="Y23" s="793"/>
      <c r="Z23" s="793"/>
      <c r="AA23" s="793">
        <v>146</v>
      </c>
      <c r="AB23" s="793"/>
      <c r="AC23" s="793"/>
      <c r="AD23" s="793"/>
      <c r="AE23" s="794"/>
      <c r="AF23" s="795">
        <v>146</v>
      </c>
      <c r="AG23" s="793"/>
      <c r="AH23" s="793"/>
      <c r="AI23" s="793"/>
      <c r="AJ23" s="796"/>
      <c r="AK23" s="797"/>
      <c r="AL23" s="798"/>
      <c r="AM23" s="798"/>
      <c r="AN23" s="798"/>
      <c r="AO23" s="798"/>
      <c r="AP23" s="793">
        <v>778</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555</v>
      </c>
      <c r="R28" s="823"/>
      <c r="S28" s="823"/>
      <c r="T28" s="823"/>
      <c r="U28" s="823"/>
      <c r="V28" s="823">
        <v>528</v>
      </c>
      <c r="W28" s="823"/>
      <c r="X28" s="823"/>
      <c r="Y28" s="823"/>
      <c r="Z28" s="823"/>
      <c r="AA28" s="823">
        <v>27</v>
      </c>
      <c r="AB28" s="823"/>
      <c r="AC28" s="823"/>
      <c r="AD28" s="823"/>
      <c r="AE28" s="824"/>
      <c r="AF28" s="825">
        <v>27</v>
      </c>
      <c r="AG28" s="823"/>
      <c r="AH28" s="823"/>
      <c r="AI28" s="823"/>
      <c r="AJ28" s="826"/>
      <c r="AK28" s="827">
        <v>76</v>
      </c>
      <c r="AL28" s="828"/>
      <c r="AM28" s="828"/>
      <c r="AN28" s="828"/>
      <c r="AO28" s="828"/>
      <c r="AP28" s="828" t="s">
        <v>593</v>
      </c>
      <c r="AQ28" s="828"/>
      <c r="AR28" s="828"/>
      <c r="AS28" s="828"/>
      <c r="AT28" s="828"/>
      <c r="AU28" s="828" t="s">
        <v>593</v>
      </c>
      <c r="AV28" s="828"/>
      <c r="AW28" s="828"/>
      <c r="AX28" s="828"/>
      <c r="AY28" s="828"/>
      <c r="AZ28" s="829" t="s">
        <v>130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478</v>
      </c>
      <c r="R29" s="784"/>
      <c r="S29" s="784"/>
      <c r="T29" s="784"/>
      <c r="U29" s="784"/>
      <c r="V29" s="784">
        <v>454</v>
      </c>
      <c r="W29" s="784"/>
      <c r="X29" s="784"/>
      <c r="Y29" s="784"/>
      <c r="Z29" s="784"/>
      <c r="AA29" s="784">
        <v>24</v>
      </c>
      <c r="AB29" s="784"/>
      <c r="AC29" s="784"/>
      <c r="AD29" s="784"/>
      <c r="AE29" s="785"/>
      <c r="AF29" s="786">
        <v>24</v>
      </c>
      <c r="AG29" s="787"/>
      <c r="AH29" s="787"/>
      <c r="AI29" s="787"/>
      <c r="AJ29" s="788"/>
      <c r="AK29" s="834">
        <v>82</v>
      </c>
      <c r="AL29" s="830"/>
      <c r="AM29" s="830"/>
      <c r="AN29" s="830"/>
      <c r="AO29" s="830"/>
      <c r="AP29" s="830" t="s">
        <v>593</v>
      </c>
      <c r="AQ29" s="830"/>
      <c r="AR29" s="830"/>
      <c r="AS29" s="830"/>
      <c r="AT29" s="830"/>
      <c r="AU29" s="830" t="s">
        <v>593</v>
      </c>
      <c r="AV29" s="830"/>
      <c r="AW29" s="830"/>
      <c r="AX29" s="830"/>
      <c r="AY29" s="830"/>
      <c r="AZ29" s="831" t="s">
        <v>594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48</v>
      </c>
      <c r="R30" s="784"/>
      <c r="S30" s="784"/>
      <c r="T30" s="784"/>
      <c r="U30" s="784"/>
      <c r="V30" s="784">
        <v>46</v>
      </c>
      <c r="W30" s="784"/>
      <c r="X30" s="784"/>
      <c r="Y30" s="784"/>
      <c r="Z30" s="784"/>
      <c r="AA30" s="784">
        <v>2</v>
      </c>
      <c r="AB30" s="784"/>
      <c r="AC30" s="784"/>
      <c r="AD30" s="784"/>
      <c r="AE30" s="785"/>
      <c r="AF30" s="786">
        <v>2</v>
      </c>
      <c r="AG30" s="787"/>
      <c r="AH30" s="787"/>
      <c r="AI30" s="787"/>
      <c r="AJ30" s="788"/>
      <c r="AK30" s="834">
        <v>15</v>
      </c>
      <c r="AL30" s="830"/>
      <c r="AM30" s="830"/>
      <c r="AN30" s="830"/>
      <c r="AO30" s="830"/>
      <c r="AP30" s="830" t="s">
        <v>593</v>
      </c>
      <c r="AQ30" s="830"/>
      <c r="AR30" s="830"/>
      <c r="AS30" s="830"/>
      <c r="AT30" s="830"/>
      <c r="AU30" s="830" t="s">
        <v>593</v>
      </c>
      <c r="AV30" s="830"/>
      <c r="AW30" s="830"/>
      <c r="AX30" s="830"/>
      <c r="AY30" s="830"/>
      <c r="AZ30" s="831" t="s">
        <v>130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87</v>
      </c>
      <c r="R31" s="784"/>
      <c r="S31" s="784"/>
      <c r="T31" s="784"/>
      <c r="U31" s="784"/>
      <c r="V31" s="784">
        <v>84</v>
      </c>
      <c r="W31" s="784"/>
      <c r="X31" s="784"/>
      <c r="Y31" s="784"/>
      <c r="Z31" s="784"/>
      <c r="AA31" s="784">
        <v>3</v>
      </c>
      <c r="AB31" s="784"/>
      <c r="AC31" s="784"/>
      <c r="AD31" s="784"/>
      <c r="AE31" s="785"/>
      <c r="AF31" s="786">
        <v>3</v>
      </c>
      <c r="AG31" s="787"/>
      <c r="AH31" s="787"/>
      <c r="AI31" s="787"/>
      <c r="AJ31" s="788"/>
      <c r="AK31" s="834">
        <v>13</v>
      </c>
      <c r="AL31" s="830"/>
      <c r="AM31" s="830"/>
      <c r="AN31" s="830"/>
      <c r="AO31" s="830"/>
      <c r="AP31" s="830" t="s">
        <v>593</v>
      </c>
      <c r="AQ31" s="830"/>
      <c r="AR31" s="830"/>
      <c r="AS31" s="830"/>
      <c r="AT31" s="830"/>
      <c r="AU31" s="830" t="s">
        <v>593</v>
      </c>
      <c r="AV31" s="830"/>
      <c r="AW31" s="830"/>
      <c r="AX31" s="830"/>
      <c r="AY31" s="830"/>
      <c r="AZ31" s="831" t="s">
        <v>594</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185</v>
      </c>
      <c r="R32" s="784"/>
      <c r="S32" s="784"/>
      <c r="T32" s="784"/>
      <c r="U32" s="784"/>
      <c r="V32" s="784">
        <v>172</v>
      </c>
      <c r="W32" s="784"/>
      <c r="X32" s="784"/>
      <c r="Y32" s="784"/>
      <c r="Z32" s="784"/>
      <c r="AA32" s="784">
        <v>13</v>
      </c>
      <c r="AB32" s="784"/>
      <c r="AC32" s="784"/>
      <c r="AD32" s="784"/>
      <c r="AE32" s="785"/>
      <c r="AF32" s="786">
        <v>13</v>
      </c>
      <c r="AG32" s="787"/>
      <c r="AH32" s="787"/>
      <c r="AI32" s="787"/>
      <c r="AJ32" s="788"/>
      <c r="AK32" s="834">
        <v>53</v>
      </c>
      <c r="AL32" s="830"/>
      <c r="AM32" s="830"/>
      <c r="AN32" s="830"/>
      <c r="AO32" s="830"/>
      <c r="AP32" s="830">
        <v>34</v>
      </c>
      <c r="AQ32" s="830"/>
      <c r="AR32" s="830"/>
      <c r="AS32" s="830"/>
      <c r="AT32" s="830"/>
      <c r="AU32" s="830">
        <v>20</v>
      </c>
      <c r="AV32" s="830"/>
      <c r="AW32" s="830"/>
      <c r="AX32" s="830"/>
      <c r="AY32" s="830"/>
      <c r="AZ32" s="831" t="s">
        <v>130</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326</v>
      </c>
      <c r="R33" s="784"/>
      <c r="S33" s="784"/>
      <c r="T33" s="784"/>
      <c r="U33" s="784"/>
      <c r="V33" s="784">
        <v>217</v>
      </c>
      <c r="W33" s="784"/>
      <c r="X33" s="784"/>
      <c r="Y33" s="784"/>
      <c r="Z33" s="784"/>
      <c r="AA33" s="784">
        <v>109</v>
      </c>
      <c r="AB33" s="784"/>
      <c r="AC33" s="784"/>
      <c r="AD33" s="784"/>
      <c r="AE33" s="785"/>
      <c r="AF33" s="786">
        <v>109</v>
      </c>
      <c r="AG33" s="787"/>
      <c r="AH33" s="787"/>
      <c r="AI33" s="787"/>
      <c r="AJ33" s="788"/>
      <c r="AK33" s="834">
        <v>176</v>
      </c>
      <c r="AL33" s="830"/>
      <c r="AM33" s="830"/>
      <c r="AN33" s="830"/>
      <c r="AO33" s="830"/>
      <c r="AP33" s="830">
        <v>1305</v>
      </c>
      <c r="AQ33" s="830"/>
      <c r="AR33" s="830"/>
      <c r="AS33" s="830"/>
      <c r="AT33" s="830"/>
      <c r="AU33" s="830">
        <v>616</v>
      </c>
      <c r="AV33" s="830"/>
      <c r="AW33" s="830"/>
      <c r="AX33" s="830"/>
      <c r="AY33" s="830"/>
      <c r="AZ33" s="831" t="s">
        <v>130</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178</v>
      </c>
      <c r="AG63" s="844"/>
      <c r="AH63" s="844"/>
      <c r="AI63" s="844"/>
      <c r="AJ63" s="845"/>
      <c r="AK63" s="846"/>
      <c r="AL63" s="841"/>
      <c r="AM63" s="841"/>
      <c r="AN63" s="841"/>
      <c r="AO63" s="841"/>
      <c r="AP63" s="844">
        <v>1338</v>
      </c>
      <c r="AQ63" s="844"/>
      <c r="AR63" s="844"/>
      <c r="AS63" s="844"/>
      <c r="AT63" s="844"/>
      <c r="AU63" s="844">
        <v>636</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398</v>
      </c>
      <c r="R66" s="734"/>
      <c r="S66" s="734"/>
      <c r="T66" s="734"/>
      <c r="U66" s="735"/>
      <c r="V66" s="733" t="s">
        <v>419</v>
      </c>
      <c r="W66" s="734"/>
      <c r="X66" s="734"/>
      <c r="Y66" s="734"/>
      <c r="Z66" s="735"/>
      <c r="AA66" s="733" t="s">
        <v>420</v>
      </c>
      <c r="AB66" s="734"/>
      <c r="AC66" s="734"/>
      <c r="AD66" s="734"/>
      <c r="AE66" s="735"/>
      <c r="AF66" s="854" t="s">
        <v>401</v>
      </c>
      <c r="AG66" s="815"/>
      <c r="AH66" s="815"/>
      <c r="AI66" s="815"/>
      <c r="AJ66" s="855"/>
      <c r="AK66" s="733" t="s">
        <v>402</v>
      </c>
      <c r="AL66" s="728"/>
      <c r="AM66" s="728"/>
      <c r="AN66" s="728"/>
      <c r="AO66" s="729"/>
      <c r="AP66" s="733" t="s">
        <v>421</v>
      </c>
      <c r="AQ66" s="734"/>
      <c r="AR66" s="734"/>
      <c r="AS66" s="734"/>
      <c r="AT66" s="735"/>
      <c r="AU66" s="733" t="s">
        <v>422</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1396</v>
      </c>
      <c r="R68" s="866"/>
      <c r="S68" s="866"/>
      <c r="T68" s="866"/>
      <c r="U68" s="866"/>
      <c r="V68" s="866">
        <v>1350</v>
      </c>
      <c r="W68" s="866"/>
      <c r="X68" s="866"/>
      <c r="Y68" s="866"/>
      <c r="Z68" s="866"/>
      <c r="AA68" s="866">
        <v>46</v>
      </c>
      <c r="AB68" s="866"/>
      <c r="AC68" s="866"/>
      <c r="AD68" s="866"/>
      <c r="AE68" s="866"/>
      <c r="AF68" s="866">
        <v>46</v>
      </c>
      <c r="AG68" s="866"/>
      <c r="AH68" s="866"/>
      <c r="AI68" s="866"/>
      <c r="AJ68" s="866"/>
      <c r="AK68" s="866" t="s">
        <v>586</v>
      </c>
      <c r="AL68" s="866"/>
      <c r="AM68" s="866"/>
      <c r="AN68" s="866"/>
      <c r="AO68" s="866"/>
      <c r="AP68" s="866">
        <v>3073</v>
      </c>
      <c r="AQ68" s="866"/>
      <c r="AR68" s="866"/>
      <c r="AS68" s="866"/>
      <c r="AT68" s="866"/>
      <c r="AU68" s="866">
        <v>151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248</v>
      </c>
      <c r="R69" s="830"/>
      <c r="S69" s="830"/>
      <c r="T69" s="830"/>
      <c r="U69" s="830"/>
      <c r="V69" s="830">
        <v>225</v>
      </c>
      <c r="W69" s="830"/>
      <c r="X69" s="830"/>
      <c r="Y69" s="830"/>
      <c r="Z69" s="830"/>
      <c r="AA69" s="830">
        <v>23</v>
      </c>
      <c r="AB69" s="830"/>
      <c r="AC69" s="830"/>
      <c r="AD69" s="830"/>
      <c r="AE69" s="830"/>
      <c r="AF69" s="830">
        <v>23</v>
      </c>
      <c r="AG69" s="830"/>
      <c r="AH69" s="830"/>
      <c r="AI69" s="830"/>
      <c r="AJ69" s="830"/>
      <c r="AK69" s="830" t="s">
        <v>586</v>
      </c>
      <c r="AL69" s="830"/>
      <c r="AM69" s="830"/>
      <c r="AN69" s="830"/>
      <c r="AO69" s="830"/>
      <c r="AP69" s="830">
        <v>118</v>
      </c>
      <c r="AQ69" s="830"/>
      <c r="AR69" s="830"/>
      <c r="AS69" s="830"/>
      <c r="AT69" s="830"/>
      <c r="AU69" s="830">
        <v>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10084</v>
      </c>
      <c r="R70" s="830"/>
      <c r="S70" s="830"/>
      <c r="T70" s="830"/>
      <c r="U70" s="830"/>
      <c r="V70" s="830">
        <v>8246</v>
      </c>
      <c r="W70" s="830"/>
      <c r="X70" s="830"/>
      <c r="Y70" s="830"/>
      <c r="Z70" s="830"/>
      <c r="AA70" s="830">
        <v>1838</v>
      </c>
      <c r="AB70" s="830"/>
      <c r="AC70" s="830"/>
      <c r="AD70" s="830"/>
      <c r="AE70" s="830"/>
      <c r="AF70" s="830">
        <v>6268</v>
      </c>
      <c r="AG70" s="830"/>
      <c r="AH70" s="830"/>
      <c r="AI70" s="830"/>
      <c r="AJ70" s="830"/>
      <c r="AK70" s="830" t="s">
        <v>586</v>
      </c>
      <c r="AL70" s="830"/>
      <c r="AM70" s="830"/>
      <c r="AN70" s="830"/>
      <c r="AO70" s="830"/>
      <c r="AP70" s="830">
        <v>8285</v>
      </c>
      <c r="AQ70" s="830"/>
      <c r="AR70" s="830"/>
      <c r="AS70" s="830"/>
      <c r="AT70" s="830"/>
      <c r="AU70" s="830">
        <v>257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7352</v>
      </c>
      <c r="R71" s="830"/>
      <c r="S71" s="830"/>
      <c r="T71" s="830"/>
      <c r="U71" s="830"/>
      <c r="V71" s="830">
        <v>7276</v>
      </c>
      <c r="W71" s="830"/>
      <c r="X71" s="830"/>
      <c r="Y71" s="830"/>
      <c r="Z71" s="830"/>
      <c r="AA71" s="830">
        <v>76</v>
      </c>
      <c r="AB71" s="830"/>
      <c r="AC71" s="830"/>
      <c r="AD71" s="830"/>
      <c r="AE71" s="830"/>
      <c r="AF71" s="830">
        <v>76</v>
      </c>
      <c r="AG71" s="830"/>
      <c r="AH71" s="830"/>
      <c r="AI71" s="830"/>
      <c r="AJ71" s="830"/>
      <c r="AK71" s="830">
        <v>3086</v>
      </c>
      <c r="AL71" s="830"/>
      <c r="AM71" s="830"/>
      <c r="AN71" s="830"/>
      <c r="AO71" s="830"/>
      <c r="AP71" s="830" t="s">
        <v>586</v>
      </c>
      <c r="AQ71" s="830"/>
      <c r="AR71" s="830"/>
      <c r="AS71" s="830"/>
      <c r="AT71" s="830"/>
      <c r="AU71" s="830" t="s">
        <v>586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1524702</v>
      </c>
      <c r="R72" s="830"/>
      <c r="S72" s="830"/>
      <c r="T72" s="830"/>
      <c r="U72" s="830"/>
      <c r="V72" s="830">
        <v>1496148</v>
      </c>
      <c r="W72" s="830"/>
      <c r="X72" s="830"/>
      <c r="Y72" s="830"/>
      <c r="Z72" s="830"/>
      <c r="AA72" s="830">
        <v>28554</v>
      </c>
      <c r="AB72" s="830"/>
      <c r="AC72" s="830"/>
      <c r="AD72" s="830"/>
      <c r="AE72" s="830"/>
      <c r="AF72" s="830">
        <v>28554</v>
      </c>
      <c r="AG72" s="830"/>
      <c r="AH72" s="830"/>
      <c r="AI72" s="830"/>
      <c r="AJ72" s="830"/>
      <c r="AK72" s="830">
        <v>15234</v>
      </c>
      <c r="AL72" s="830"/>
      <c r="AM72" s="830"/>
      <c r="AN72" s="830"/>
      <c r="AO72" s="830"/>
      <c r="AP72" s="830" t="s">
        <v>586</v>
      </c>
      <c r="AQ72" s="830"/>
      <c r="AR72" s="830"/>
      <c r="AS72" s="830"/>
      <c r="AT72" s="830"/>
      <c r="AU72" s="830" t="s">
        <v>586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4818</v>
      </c>
      <c r="R73" s="830"/>
      <c r="S73" s="830"/>
      <c r="T73" s="830"/>
      <c r="U73" s="830"/>
      <c r="V73" s="830">
        <v>4560</v>
      </c>
      <c r="W73" s="830"/>
      <c r="X73" s="830"/>
      <c r="Y73" s="830"/>
      <c r="Z73" s="830"/>
      <c r="AA73" s="830">
        <v>258</v>
      </c>
      <c r="AB73" s="830"/>
      <c r="AC73" s="830"/>
      <c r="AD73" s="830"/>
      <c r="AE73" s="830"/>
      <c r="AF73" s="830">
        <v>258</v>
      </c>
      <c r="AG73" s="830"/>
      <c r="AH73" s="830"/>
      <c r="AI73" s="830"/>
      <c r="AJ73" s="830"/>
      <c r="AK73" s="830">
        <v>179</v>
      </c>
      <c r="AL73" s="830"/>
      <c r="AM73" s="830"/>
      <c r="AN73" s="830"/>
      <c r="AO73" s="830"/>
      <c r="AP73" s="830" t="s">
        <v>586</v>
      </c>
      <c r="AQ73" s="830"/>
      <c r="AR73" s="830"/>
      <c r="AS73" s="830"/>
      <c r="AT73" s="830"/>
      <c r="AU73" s="830" t="s">
        <v>586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4</v>
      </c>
      <c r="R74" s="830"/>
      <c r="S74" s="830"/>
      <c r="T74" s="830"/>
      <c r="U74" s="830"/>
      <c r="V74" s="830">
        <v>3</v>
      </c>
      <c r="W74" s="830"/>
      <c r="X74" s="830"/>
      <c r="Y74" s="830"/>
      <c r="Z74" s="830"/>
      <c r="AA74" s="830">
        <v>1</v>
      </c>
      <c r="AB74" s="830"/>
      <c r="AC74" s="830"/>
      <c r="AD74" s="830"/>
      <c r="AE74" s="830"/>
      <c r="AF74" s="830">
        <v>1</v>
      </c>
      <c r="AG74" s="830"/>
      <c r="AH74" s="830"/>
      <c r="AI74" s="830"/>
      <c r="AJ74" s="830"/>
      <c r="AK74" s="830" t="s">
        <v>586</v>
      </c>
      <c r="AL74" s="830"/>
      <c r="AM74" s="830"/>
      <c r="AN74" s="830"/>
      <c r="AO74" s="830"/>
      <c r="AP74" s="830" t="s">
        <v>586</v>
      </c>
      <c r="AQ74" s="830"/>
      <c r="AR74" s="830"/>
      <c r="AS74" s="830"/>
      <c r="AT74" s="830"/>
      <c r="AU74" s="830" t="s">
        <v>586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584</v>
      </c>
      <c r="C75" s="874"/>
      <c r="D75" s="874"/>
      <c r="E75" s="874"/>
      <c r="F75" s="874"/>
      <c r="G75" s="874"/>
      <c r="H75" s="874"/>
      <c r="I75" s="874"/>
      <c r="J75" s="874"/>
      <c r="K75" s="874"/>
      <c r="L75" s="874"/>
      <c r="M75" s="874"/>
      <c r="N75" s="874"/>
      <c r="O75" s="874"/>
      <c r="P75" s="875"/>
      <c r="Q75" s="877">
        <v>925</v>
      </c>
      <c r="R75" s="878"/>
      <c r="S75" s="878"/>
      <c r="T75" s="878"/>
      <c r="U75" s="834"/>
      <c r="V75" s="879">
        <v>905</v>
      </c>
      <c r="W75" s="878"/>
      <c r="X75" s="878"/>
      <c r="Y75" s="878"/>
      <c r="Z75" s="834"/>
      <c r="AA75" s="879">
        <v>20</v>
      </c>
      <c r="AB75" s="878"/>
      <c r="AC75" s="878"/>
      <c r="AD75" s="878"/>
      <c r="AE75" s="834"/>
      <c r="AF75" s="879">
        <v>20</v>
      </c>
      <c r="AG75" s="878"/>
      <c r="AH75" s="878"/>
      <c r="AI75" s="878"/>
      <c r="AJ75" s="834"/>
      <c r="AK75" s="879">
        <v>45</v>
      </c>
      <c r="AL75" s="878"/>
      <c r="AM75" s="878"/>
      <c r="AN75" s="878"/>
      <c r="AO75" s="834"/>
      <c r="AP75" s="879" t="s">
        <v>586</v>
      </c>
      <c r="AQ75" s="878"/>
      <c r="AR75" s="878"/>
      <c r="AS75" s="878"/>
      <c r="AT75" s="834"/>
      <c r="AU75" s="879" t="s">
        <v>586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585</v>
      </c>
      <c r="C76" s="874"/>
      <c r="D76" s="874"/>
      <c r="E76" s="874"/>
      <c r="F76" s="874"/>
      <c r="G76" s="874"/>
      <c r="H76" s="874"/>
      <c r="I76" s="874"/>
      <c r="J76" s="874"/>
      <c r="K76" s="874"/>
      <c r="L76" s="874"/>
      <c r="M76" s="874"/>
      <c r="N76" s="874"/>
      <c r="O76" s="874"/>
      <c r="P76" s="875"/>
      <c r="Q76" s="877">
        <v>267</v>
      </c>
      <c r="R76" s="878"/>
      <c r="S76" s="878"/>
      <c r="T76" s="878"/>
      <c r="U76" s="834"/>
      <c r="V76" s="879">
        <v>178</v>
      </c>
      <c r="W76" s="878"/>
      <c r="X76" s="878"/>
      <c r="Y76" s="878"/>
      <c r="Z76" s="834"/>
      <c r="AA76" s="879">
        <v>89</v>
      </c>
      <c r="AB76" s="878"/>
      <c r="AC76" s="878"/>
      <c r="AD76" s="878"/>
      <c r="AE76" s="834"/>
      <c r="AF76" s="879">
        <v>89</v>
      </c>
      <c r="AG76" s="878"/>
      <c r="AH76" s="878"/>
      <c r="AI76" s="878"/>
      <c r="AJ76" s="834"/>
      <c r="AK76" s="879">
        <v>13</v>
      </c>
      <c r="AL76" s="878"/>
      <c r="AM76" s="878"/>
      <c r="AN76" s="878"/>
      <c r="AO76" s="834"/>
      <c r="AP76" s="879" t="s">
        <v>586</v>
      </c>
      <c r="AQ76" s="878"/>
      <c r="AR76" s="878"/>
      <c r="AS76" s="878"/>
      <c r="AT76" s="834"/>
      <c r="AU76" s="879" t="s">
        <v>586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36038</v>
      </c>
      <c r="AG88" s="844"/>
      <c r="AH88" s="844"/>
      <c r="AI88" s="844"/>
      <c r="AJ88" s="844"/>
      <c r="AK88" s="841"/>
      <c r="AL88" s="841"/>
      <c r="AM88" s="841"/>
      <c r="AN88" s="841"/>
      <c r="AO88" s="841"/>
      <c r="AP88" s="844">
        <v>8285</v>
      </c>
      <c r="AQ88" s="844"/>
      <c r="AR88" s="844"/>
      <c r="AS88" s="844"/>
      <c r="AT88" s="844"/>
      <c r="AU88" s="844">
        <v>415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95</v>
      </c>
      <c r="CS102" s="852"/>
      <c r="CT102" s="852"/>
      <c r="CU102" s="852"/>
      <c r="CV102" s="891"/>
      <c r="CW102" s="890" t="s">
        <v>593</v>
      </c>
      <c r="CX102" s="852"/>
      <c r="CY102" s="852"/>
      <c r="CZ102" s="852"/>
      <c r="DA102" s="891"/>
      <c r="DB102" s="890" t="s">
        <v>593</v>
      </c>
      <c r="DC102" s="852"/>
      <c r="DD102" s="852"/>
      <c r="DE102" s="852"/>
      <c r="DF102" s="891"/>
      <c r="DG102" s="890" t="s">
        <v>593</v>
      </c>
      <c r="DH102" s="852"/>
      <c r="DI102" s="852"/>
      <c r="DJ102" s="852"/>
      <c r="DK102" s="891"/>
      <c r="DL102" s="890" t="s">
        <v>593</v>
      </c>
      <c r="DM102" s="852"/>
      <c r="DN102" s="852"/>
      <c r="DO102" s="852"/>
      <c r="DP102" s="891"/>
      <c r="DQ102" s="890" t="s">
        <v>595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311</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311</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311</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99138</v>
      </c>
      <c r="AB110" s="900"/>
      <c r="AC110" s="900"/>
      <c r="AD110" s="900"/>
      <c r="AE110" s="901"/>
      <c r="AF110" s="902">
        <v>101923</v>
      </c>
      <c r="AG110" s="900"/>
      <c r="AH110" s="900"/>
      <c r="AI110" s="900"/>
      <c r="AJ110" s="901"/>
      <c r="AK110" s="902">
        <v>101205</v>
      </c>
      <c r="AL110" s="900"/>
      <c r="AM110" s="900"/>
      <c r="AN110" s="900"/>
      <c r="AO110" s="901"/>
      <c r="AP110" s="903">
        <v>7.2</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928502</v>
      </c>
      <c r="BR110" s="931"/>
      <c r="BS110" s="931"/>
      <c r="BT110" s="931"/>
      <c r="BU110" s="931"/>
      <c r="BV110" s="931">
        <v>865278</v>
      </c>
      <c r="BW110" s="931"/>
      <c r="BX110" s="931"/>
      <c r="BY110" s="931"/>
      <c r="BZ110" s="931"/>
      <c r="CA110" s="931">
        <v>778461</v>
      </c>
      <c r="CB110" s="931"/>
      <c r="CC110" s="931"/>
      <c r="CD110" s="931"/>
      <c r="CE110" s="931"/>
      <c r="CF110" s="944">
        <v>55.7</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416</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416</v>
      </c>
      <c r="AB111" s="938"/>
      <c r="AC111" s="938"/>
      <c r="AD111" s="938"/>
      <c r="AE111" s="939"/>
      <c r="AF111" s="940" t="s">
        <v>416</v>
      </c>
      <c r="AG111" s="938"/>
      <c r="AH111" s="938"/>
      <c r="AI111" s="938"/>
      <c r="AJ111" s="939"/>
      <c r="AK111" s="940" t="s">
        <v>416</v>
      </c>
      <c r="AL111" s="938"/>
      <c r="AM111" s="938"/>
      <c r="AN111" s="938"/>
      <c r="AO111" s="939"/>
      <c r="AP111" s="941" t="s">
        <v>130</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416</v>
      </c>
      <c r="BW111" s="926"/>
      <c r="BX111" s="926"/>
      <c r="BY111" s="926"/>
      <c r="BZ111" s="926"/>
      <c r="CA111" s="926" t="s">
        <v>130</v>
      </c>
      <c r="CB111" s="926"/>
      <c r="CC111" s="926"/>
      <c r="CD111" s="926"/>
      <c r="CE111" s="926"/>
      <c r="CF111" s="920" t="s">
        <v>130</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416</v>
      </c>
      <c r="AB112" s="959"/>
      <c r="AC112" s="959"/>
      <c r="AD112" s="959"/>
      <c r="AE112" s="960"/>
      <c r="AF112" s="961" t="s">
        <v>416</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1506316</v>
      </c>
      <c r="BR112" s="926"/>
      <c r="BS112" s="926"/>
      <c r="BT112" s="926"/>
      <c r="BU112" s="926"/>
      <c r="BV112" s="926">
        <v>1123575</v>
      </c>
      <c r="BW112" s="926"/>
      <c r="BX112" s="926"/>
      <c r="BY112" s="926"/>
      <c r="BZ112" s="926"/>
      <c r="CA112" s="926">
        <v>635962</v>
      </c>
      <c r="CB112" s="926"/>
      <c r="CC112" s="926"/>
      <c r="CD112" s="926"/>
      <c r="CE112" s="926"/>
      <c r="CF112" s="920">
        <v>45.5</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416</v>
      </c>
      <c r="DH112" s="926"/>
      <c r="DI112" s="926"/>
      <c r="DJ112" s="926"/>
      <c r="DK112" s="926"/>
      <c r="DL112" s="926" t="s">
        <v>130</v>
      </c>
      <c r="DM112" s="926"/>
      <c r="DN112" s="926"/>
      <c r="DO112" s="926"/>
      <c r="DP112" s="926"/>
      <c r="DQ112" s="926" t="s">
        <v>130</v>
      </c>
      <c r="DR112" s="926"/>
      <c r="DS112" s="926"/>
      <c r="DT112" s="926"/>
      <c r="DU112" s="926"/>
      <c r="DV112" s="927" t="s">
        <v>416</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126601</v>
      </c>
      <c r="AB113" s="938"/>
      <c r="AC113" s="938"/>
      <c r="AD113" s="938"/>
      <c r="AE113" s="939"/>
      <c r="AF113" s="940">
        <v>57880</v>
      </c>
      <c r="AG113" s="938"/>
      <c r="AH113" s="938"/>
      <c r="AI113" s="938"/>
      <c r="AJ113" s="939"/>
      <c r="AK113" s="940">
        <v>1451</v>
      </c>
      <c r="AL113" s="938"/>
      <c r="AM113" s="938"/>
      <c r="AN113" s="938"/>
      <c r="AO113" s="939"/>
      <c r="AP113" s="941">
        <v>0.1</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469043</v>
      </c>
      <c r="BR113" s="926"/>
      <c r="BS113" s="926"/>
      <c r="BT113" s="926"/>
      <c r="BU113" s="926"/>
      <c r="BV113" s="926">
        <v>448278</v>
      </c>
      <c r="BW113" s="926"/>
      <c r="BX113" s="926"/>
      <c r="BY113" s="926"/>
      <c r="BZ113" s="926"/>
      <c r="CA113" s="926">
        <v>414378</v>
      </c>
      <c r="CB113" s="926"/>
      <c r="CC113" s="926"/>
      <c r="CD113" s="926"/>
      <c r="CE113" s="926"/>
      <c r="CF113" s="920">
        <v>29.6</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416</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27481</v>
      </c>
      <c r="AB114" s="959"/>
      <c r="AC114" s="959"/>
      <c r="AD114" s="959"/>
      <c r="AE114" s="960"/>
      <c r="AF114" s="961">
        <v>30797</v>
      </c>
      <c r="AG114" s="959"/>
      <c r="AH114" s="959"/>
      <c r="AI114" s="959"/>
      <c r="AJ114" s="960"/>
      <c r="AK114" s="961">
        <v>25807</v>
      </c>
      <c r="AL114" s="959"/>
      <c r="AM114" s="959"/>
      <c r="AN114" s="959"/>
      <c r="AO114" s="960"/>
      <c r="AP114" s="962">
        <v>1.8</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546591</v>
      </c>
      <c r="BR114" s="926"/>
      <c r="BS114" s="926"/>
      <c r="BT114" s="926"/>
      <c r="BU114" s="926"/>
      <c r="BV114" s="926">
        <v>539852</v>
      </c>
      <c r="BW114" s="926"/>
      <c r="BX114" s="926"/>
      <c r="BY114" s="926"/>
      <c r="BZ114" s="926"/>
      <c r="CA114" s="926">
        <v>491302</v>
      </c>
      <c r="CB114" s="926"/>
      <c r="CC114" s="926"/>
      <c r="CD114" s="926"/>
      <c r="CE114" s="926"/>
      <c r="CF114" s="920">
        <v>35.1</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416</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130</v>
      </c>
      <c r="AL115" s="938"/>
      <c r="AM115" s="938"/>
      <c r="AN115" s="938"/>
      <c r="AO115" s="939"/>
      <c r="AP115" s="941" t="s">
        <v>416</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416</v>
      </c>
      <c r="BR115" s="926"/>
      <c r="BS115" s="926"/>
      <c r="BT115" s="926"/>
      <c r="BU115" s="926"/>
      <c r="BV115" s="926" t="s">
        <v>130</v>
      </c>
      <c r="BW115" s="926"/>
      <c r="BX115" s="926"/>
      <c r="BY115" s="926"/>
      <c r="BZ115" s="926"/>
      <c r="CA115" s="926" t="s">
        <v>416</v>
      </c>
      <c r="CB115" s="926"/>
      <c r="CC115" s="926"/>
      <c r="CD115" s="926"/>
      <c r="CE115" s="926"/>
      <c r="CF115" s="920" t="s">
        <v>416</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416</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416</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416</v>
      </c>
      <c r="BR116" s="926"/>
      <c r="BS116" s="926"/>
      <c r="BT116" s="926"/>
      <c r="BU116" s="926"/>
      <c r="BV116" s="926" t="s">
        <v>416</v>
      </c>
      <c r="BW116" s="926"/>
      <c r="BX116" s="926"/>
      <c r="BY116" s="926"/>
      <c r="BZ116" s="926"/>
      <c r="CA116" s="926" t="s">
        <v>416</v>
      </c>
      <c r="CB116" s="926"/>
      <c r="CC116" s="926"/>
      <c r="CD116" s="926"/>
      <c r="CE116" s="926"/>
      <c r="CF116" s="920" t="s">
        <v>416</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416</v>
      </c>
      <c r="DH116" s="959"/>
      <c r="DI116" s="959"/>
      <c r="DJ116" s="959"/>
      <c r="DK116" s="960"/>
      <c r="DL116" s="961" t="s">
        <v>130</v>
      </c>
      <c r="DM116" s="959"/>
      <c r="DN116" s="959"/>
      <c r="DO116" s="959"/>
      <c r="DP116" s="960"/>
      <c r="DQ116" s="961" t="s">
        <v>130</v>
      </c>
      <c r="DR116" s="959"/>
      <c r="DS116" s="959"/>
      <c r="DT116" s="959"/>
      <c r="DU116" s="960"/>
      <c r="DV116" s="962" t="s">
        <v>416</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253220</v>
      </c>
      <c r="AB117" s="979"/>
      <c r="AC117" s="979"/>
      <c r="AD117" s="979"/>
      <c r="AE117" s="980"/>
      <c r="AF117" s="981">
        <v>190600</v>
      </c>
      <c r="AG117" s="979"/>
      <c r="AH117" s="979"/>
      <c r="AI117" s="979"/>
      <c r="AJ117" s="980"/>
      <c r="AK117" s="981">
        <v>128463</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311</v>
      </c>
      <c r="AL118" s="893"/>
      <c r="AM118" s="893"/>
      <c r="AN118" s="893"/>
      <c r="AO118" s="894"/>
      <c r="AP118" s="970" t="s">
        <v>434</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416</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3450452</v>
      </c>
      <c r="BR119" s="1000"/>
      <c r="BS119" s="1000"/>
      <c r="BT119" s="1000"/>
      <c r="BU119" s="1000"/>
      <c r="BV119" s="1000">
        <v>2976983</v>
      </c>
      <c r="BW119" s="1000"/>
      <c r="BX119" s="1000"/>
      <c r="BY119" s="1000"/>
      <c r="BZ119" s="1000"/>
      <c r="CA119" s="1000">
        <v>2320103</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416</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5310454</v>
      </c>
      <c r="BR120" s="931"/>
      <c r="BS120" s="931"/>
      <c r="BT120" s="931"/>
      <c r="BU120" s="931"/>
      <c r="BV120" s="931">
        <v>5403182</v>
      </c>
      <c r="BW120" s="931"/>
      <c r="BX120" s="931"/>
      <c r="BY120" s="931"/>
      <c r="BZ120" s="931"/>
      <c r="CA120" s="931">
        <v>5785805</v>
      </c>
      <c r="CB120" s="931"/>
      <c r="CC120" s="931"/>
      <c r="CD120" s="931"/>
      <c r="CE120" s="931"/>
      <c r="CF120" s="944">
        <v>413.7</v>
      </c>
      <c r="CG120" s="945"/>
      <c r="CH120" s="945"/>
      <c r="CI120" s="945"/>
      <c r="CJ120" s="945"/>
      <c r="CK120" s="1006" t="s">
        <v>468</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1482275</v>
      </c>
      <c r="DH120" s="931"/>
      <c r="DI120" s="931"/>
      <c r="DJ120" s="931"/>
      <c r="DK120" s="931"/>
      <c r="DL120" s="931">
        <v>1102520</v>
      </c>
      <c r="DM120" s="931"/>
      <c r="DN120" s="931"/>
      <c r="DO120" s="931"/>
      <c r="DP120" s="931"/>
      <c r="DQ120" s="931">
        <v>615840</v>
      </c>
      <c r="DR120" s="931"/>
      <c r="DS120" s="931"/>
      <c r="DT120" s="931"/>
      <c r="DU120" s="931"/>
      <c r="DV120" s="932">
        <v>44</v>
      </c>
      <c r="DW120" s="932"/>
      <c r="DX120" s="932"/>
      <c r="DY120" s="932"/>
      <c r="DZ120" s="933"/>
    </row>
    <row r="121" spans="1:130" s="230" customFormat="1" ht="26.25" customHeight="1" x14ac:dyDescent="0.15">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t="s">
        <v>130</v>
      </c>
      <c r="BR121" s="926"/>
      <c r="BS121" s="926"/>
      <c r="BT121" s="926"/>
      <c r="BU121" s="926"/>
      <c r="BV121" s="926" t="s">
        <v>130</v>
      </c>
      <c r="BW121" s="926"/>
      <c r="BX121" s="926"/>
      <c r="BY121" s="926"/>
      <c r="BZ121" s="926"/>
      <c r="CA121" s="926" t="s">
        <v>130</v>
      </c>
      <c r="CB121" s="926"/>
      <c r="CC121" s="926"/>
      <c r="CD121" s="926"/>
      <c r="CE121" s="926"/>
      <c r="CF121" s="920" t="s">
        <v>130</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24041</v>
      </c>
      <c r="DH121" s="926"/>
      <c r="DI121" s="926"/>
      <c r="DJ121" s="926"/>
      <c r="DK121" s="926"/>
      <c r="DL121" s="926">
        <v>21055</v>
      </c>
      <c r="DM121" s="926"/>
      <c r="DN121" s="926"/>
      <c r="DO121" s="926"/>
      <c r="DP121" s="926"/>
      <c r="DQ121" s="926">
        <v>20122</v>
      </c>
      <c r="DR121" s="926"/>
      <c r="DS121" s="926"/>
      <c r="DT121" s="926"/>
      <c r="DU121" s="926"/>
      <c r="DV121" s="927">
        <v>1.4</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416</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1878972</v>
      </c>
      <c r="BR122" s="1000"/>
      <c r="BS122" s="1000"/>
      <c r="BT122" s="1000"/>
      <c r="BU122" s="1000"/>
      <c r="BV122" s="1000">
        <v>1738755</v>
      </c>
      <c r="BW122" s="1000"/>
      <c r="BX122" s="1000"/>
      <c r="BY122" s="1000"/>
      <c r="BZ122" s="1000"/>
      <c r="CA122" s="1000">
        <v>1572877</v>
      </c>
      <c r="CB122" s="1000"/>
      <c r="CC122" s="1000"/>
      <c r="CD122" s="1000"/>
      <c r="CE122" s="1000"/>
      <c r="CF122" s="1017">
        <v>112.5</v>
      </c>
      <c r="CG122" s="1018"/>
      <c r="CH122" s="1018"/>
      <c r="CI122" s="1018"/>
      <c r="CJ122" s="1018"/>
      <c r="CK122" s="1009"/>
      <c r="CL122" s="1010"/>
      <c r="CM122" s="1010"/>
      <c r="CN122" s="1010"/>
      <c r="CO122" s="1011"/>
      <c r="CP122" s="1019" t="s">
        <v>472</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416</v>
      </c>
      <c r="AL123" s="959"/>
      <c r="AM123" s="959"/>
      <c r="AN123" s="959"/>
      <c r="AO123" s="960"/>
      <c r="AP123" s="962" t="s">
        <v>130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63">
        <v>7189426</v>
      </c>
      <c r="BR123" s="1064"/>
      <c r="BS123" s="1064"/>
      <c r="BT123" s="1064"/>
      <c r="BU123" s="1064"/>
      <c r="BV123" s="1064">
        <v>7141937</v>
      </c>
      <c r="BW123" s="1064"/>
      <c r="BX123" s="1064"/>
      <c r="BY123" s="1064"/>
      <c r="BZ123" s="1064"/>
      <c r="CA123" s="1064">
        <v>7358682</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474</v>
      </c>
      <c r="AG124" s="959"/>
      <c r="AH124" s="959"/>
      <c r="AI124" s="959"/>
      <c r="AJ124" s="960"/>
      <c r="AK124" s="961" t="s">
        <v>130</v>
      </c>
      <c r="AL124" s="959"/>
      <c r="AM124" s="959"/>
      <c r="AN124" s="959"/>
      <c r="AO124" s="960"/>
      <c r="AP124" s="962" t="s">
        <v>474</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474</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474</v>
      </c>
      <c r="DM124" s="986"/>
      <c r="DN124" s="986"/>
      <c r="DO124" s="986"/>
      <c r="DP124" s="987"/>
      <c r="DQ124" s="985" t="s">
        <v>474</v>
      </c>
      <c r="DR124" s="986"/>
      <c r="DS124" s="986"/>
      <c r="DT124" s="986"/>
      <c r="DU124" s="987"/>
      <c r="DV124" s="988" t="s">
        <v>130</v>
      </c>
      <c r="DW124" s="989"/>
      <c r="DX124" s="989"/>
      <c r="DY124" s="989"/>
      <c r="DZ124" s="990"/>
    </row>
    <row r="125" spans="1:130" s="230" customFormat="1" ht="26.25" customHeight="1" x14ac:dyDescent="0.15">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474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474</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474</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t="s">
        <v>130</v>
      </c>
      <c r="AB128" s="1046"/>
      <c r="AC128" s="1046"/>
      <c r="AD128" s="1046"/>
      <c r="AE128" s="1047"/>
      <c r="AF128" s="1048" t="s">
        <v>130</v>
      </c>
      <c r="AG128" s="1046"/>
      <c r="AH128" s="1046"/>
      <c r="AI128" s="1046"/>
      <c r="AJ128" s="1047"/>
      <c r="AK128" s="1048" t="s">
        <v>130</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474</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1490694</v>
      </c>
      <c r="AB129" s="959"/>
      <c r="AC129" s="959"/>
      <c r="AD129" s="959"/>
      <c r="AE129" s="960"/>
      <c r="AF129" s="961">
        <v>1629879</v>
      </c>
      <c r="AG129" s="959"/>
      <c r="AH129" s="959"/>
      <c r="AI129" s="959"/>
      <c r="AJ129" s="960"/>
      <c r="AK129" s="961">
        <v>1593263</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217041</v>
      </c>
      <c r="AB130" s="959"/>
      <c r="AC130" s="959"/>
      <c r="AD130" s="959"/>
      <c r="AE130" s="960"/>
      <c r="AF130" s="961">
        <v>208738</v>
      </c>
      <c r="AG130" s="959"/>
      <c r="AH130" s="959"/>
      <c r="AI130" s="959"/>
      <c r="AJ130" s="960"/>
      <c r="AK130" s="961">
        <v>194754</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1273653</v>
      </c>
      <c r="AB131" s="986"/>
      <c r="AC131" s="986"/>
      <c r="AD131" s="986"/>
      <c r="AE131" s="987"/>
      <c r="AF131" s="985">
        <v>1421141</v>
      </c>
      <c r="AG131" s="986"/>
      <c r="AH131" s="986"/>
      <c r="AI131" s="986"/>
      <c r="AJ131" s="987"/>
      <c r="AK131" s="985">
        <v>1398509</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2.8405696059999999</v>
      </c>
      <c r="AB132" s="1097"/>
      <c r="AC132" s="1097"/>
      <c r="AD132" s="1097"/>
      <c r="AE132" s="1098"/>
      <c r="AF132" s="1099">
        <v>-1.2762984100000001</v>
      </c>
      <c r="AG132" s="1097"/>
      <c r="AH132" s="1097"/>
      <c r="AI132" s="1097"/>
      <c r="AJ132" s="1098"/>
      <c r="AK132" s="1099">
        <v>-4.7401196600000004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4.2</v>
      </c>
      <c r="AB133" s="1080"/>
      <c r="AC133" s="1080"/>
      <c r="AD133" s="1080"/>
      <c r="AE133" s="1081"/>
      <c r="AF133" s="1079">
        <v>1.9</v>
      </c>
      <c r="AG133" s="1080"/>
      <c r="AH133" s="1080"/>
      <c r="AI133" s="1080"/>
      <c r="AJ133" s="1081"/>
      <c r="AK133" s="1079">
        <v>-1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gfprOjdLCpmqWBbPFQO/zTmjHaPf0qdfhZLP0KFzJrKYx6EJyyjlqenNfwdaORBg3DOKHjLnpyRXNXxDgU0mQ==" saltValue="Ar8yQn0vDQvIXxUzMLxB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7fPj4xhacrUyNTZPu2GTWCqll+dnkUADsbRcaJLRu+1tya3h+PCdm0oJZXHzhlJB3V4Gu8AVRpPmmkRKtycgw==" saltValue="s9AGHjj1wgkdmhuDIChV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dLhgpXClTr4nPVhF3jdkfqsAwCbcwa4qeAdErwWySLXoWuPat3whKW47YpmgE3LK0XFGDwSmiZxhExPOk3KFQ==" saltValue="0cucrPrrIq8pCFBq6xS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70" zoomScaleNormal="7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537535</v>
      </c>
      <c r="AP9" s="281">
        <v>263756</v>
      </c>
      <c r="AQ9" s="282">
        <v>255467</v>
      </c>
      <c r="AR9" s="283">
        <v>3.2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10981</v>
      </c>
      <c r="AP10" s="284">
        <v>5388</v>
      </c>
      <c r="AQ10" s="285">
        <v>29275</v>
      </c>
      <c r="AR10" s="286">
        <v>-81.599999999999994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14028</v>
      </c>
      <c r="AP11" s="284">
        <v>6883</v>
      </c>
      <c r="AQ11" s="285">
        <v>3959</v>
      </c>
      <c r="AR11" s="286">
        <v>73.900000000000006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15434</v>
      </c>
      <c r="AP13" s="284">
        <v>7573</v>
      </c>
      <c r="AQ13" s="285">
        <v>9349</v>
      </c>
      <c r="AR13" s="286">
        <v>-19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17098</v>
      </c>
      <c r="AP14" s="284">
        <v>8390</v>
      </c>
      <c r="AQ14" s="285">
        <v>4659</v>
      </c>
      <c r="AR14" s="286">
        <v>80.099999999999994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-37032</v>
      </c>
      <c r="AP15" s="284">
        <v>-18171</v>
      </c>
      <c r="AQ15" s="285">
        <v>-18111</v>
      </c>
      <c r="AR15" s="286">
        <v>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558044</v>
      </c>
      <c r="AP16" s="284">
        <v>273819</v>
      </c>
      <c r="AQ16" s="285">
        <v>284598</v>
      </c>
      <c r="AR16" s="286">
        <v>-3.8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20.12</v>
      </c>
      <c r="AP21" s="298">
        <v>25.07</v>
      </c>
      <c r="AQ21" s="299">
        <v>-4.95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98.9</v>
      </c>
      <c r="AP22" s="303">
        <v>94.5</v>
      </c>
      <c r="AQ22" s="304">
        <v>4.4000000000000004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101205</v>
      </c>
      <c r="AP32" s="312">
        <v>49659</v>
      </c>
      <c r="AQ32" s="313">
        <v>156764</v>
      </c>
      <c r="AR32" s="314">
        <v>-68.3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1451</v>
      </c>
      <c r="AP35" s="312">
        <v>712</v>
      </c>
      <c r="AQ35" s="313">
        <v>30923</v>
      </c>
      <c r="AR35" s="314">
        <v>-97.7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25807</v>
      </c>
      <c r="AP36" s="312">
        <v>12663</v>
      </c>
      <c r="AQ36" s="313">
        <v>4657</v>
      </c>
      <c r="AR36" s="314">
        <v>171.9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512</v>
      </c>
      <c r="AP37" s="312" t="s">
        <v>512</v>
      </c>
      <c r="AQ37" s="313">
        <v>888</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21</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t="s">
        <v>512</v>
      </c>
      <c r="AP39" s="312" t="s">
        <v>512</v>
      </c>
      <c r="AQ39" s="313">
        <v>-6724</v>
      </c>
      <c r="AR39" s="314" t="s">
        <v>512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-194754</v>
      </c>
      <c r="AP40" s="312">
        <v>-95561</v>
      </c>
      <c r="AQ40" s="313">
        <v>-136123</v>
      </c>
      <c r="AR40" s="314">
        <v>-29.8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-66291</v>
      </c>
      <c r="AP41" s="312">
        <v>-32527</v>
      </c>
      <c r="AQ41" s="313">
        <v>50405</v>
      </c>
      <c r="AR41" s="314">
        <v>-164.5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641857</v>
      </c>
      <c r="AN51" s="334">
        <v>289516</v>
      </c>
      <c r="AO51" s="335">
        <v>-12.3</v>
      </c>
      <c r="AP51" s="336">
        <v>289738</v>
      </c>
      <c r="AQ51" s="337">
        <v>-8.6999999999999993</v>
      </c>
      <c r="AR51" s="338">
        <v>-3.6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592230</v>
      </c>
      <c r="AN52" s="342">
        <v>267131</v>
      </c>
      <c r="AO52" s="343">
        <v>-9.9</v>
      </c>
      <c r="AP52" s="344">
        <v>156238</v>
      </c>
      <c r="AQ52" s="345">
        <v>-4.9000000000000004</v>
      </c>
      <c r="AR52" s="346">
        <v>-5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721133</v>
      </c>
      <c r="AN53" s="334">
        <v>337293</v>
      </c>
      <c r="AO53" s="335">
        <v>16.5</v>
      </c>
      <c r="AP53" s="336">
        <v>316937</v>
      </c>
      <c r="AQ53" s="337">
        <v>9.4</v>
      </c>
      <c r="AR53" s="338">
        <v>7.1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670246</v>
      </c>
      <c r="AN54" s="342">
        <v>313492</v>
      </c>
      <c r="AO54" s="343">
        <v>17.399999999999999</v>
      </c>
      <c r="AP54" s="344">
        <v>199150</v>
      </c>
      <c r="AQ54" s="345">
        <v>27.5</v>
      </c>
      <c r="AR54" s="346">
        <v>-10.1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725162</v>
      </c>
      <c r="AN55" s="334">
        <v>343353</v>
      </c>
      <c r="AO55" s="335">
        <v>1.8</v>
      </c>
      <c r="AP55" s="336">
        <v>332350</v>
      </c>
      <c r="AQ55" s="337">
        <v>4.9000000000000004</v>
      </c>
      <c r="AR55" s="338">
        <v>-3.1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652076</v>
      </c>
      <c r="AN56" s="342">
        <v>308748</v>
      </c>
      <c r="AO56" s="343">
        <v>-1.5</v>
      </c>
      <c r="AP56" s="344">
        <v>200453</v>
      </c>
      <c r="AQ56" s="345">
        <v>0.7</v>
      </c>
      <c r="AR56" s="346">
        <v>-2.2000000000000002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730300</v>
      </c>
      <c r="AN57" s="334">
        <v>352972</v>
      </c>
      <c r="AO57" s="335">
        <v>2.8</v>
      </c>
      <c r="AP57" s="336">
        <v>362690</v>
      </c>
      <c r="AQ57" s="337">
        <v>9.1</v>
      </c>
      <c r="AR57" s="338">
        <v>-6.3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642330</v>
      </c>
      <c r="AN58" s="342">
        <v>310454</v>
      </c>
      <c r="AO58" s="343">
        <v>0.6</v>
      </c>
      <c r="AP58" s="344">
        <v>172580</v>
      </c>
      <c r="AQ58" s="345">
        <v>-13.9</v>
      </c>
      <c r="AR58" s="346">
        <v>14.5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609958</v>
      </c>
      <c r="AN59" s="334">
        <v>299292</v>
      </c>
      <c r="AO59" s="335">
        <v>-15.2</v>
      </c>
      <c r="AP59" s="336">
        <v>296093</v>
      </c>
      <c r="AQ59" s="337">
        <v>-18.399999999999999</v>
      </c>
      <c r="AR59" s="338">
        <v>3.2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554009</v>
      </c>
      <c r="AN60" s="342">
        <v>271840</v>
      </c>
      <c r="AO60" s="343">
        <v>-12.4</v>
      </c>
      <c r="AP60" s="344">
        <v>140545</v>
      </c>
      <c r="AQ60" s="345">
        <v>-18.600000000000001</v>
      </c>
      <c r="AR60" s="346">
        <v>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685682</v>
      </c>
      <c r="AN61" s="349">
        <v>324485</v>
      </c>
      <c r="AO61" s="350">
        <v>-1.3</v>
      </c>
      <c r="AP61" s="351">
        <v>319562</v>
      </c>
      <c r="AQ61" s="352">
        <v>-0.7</v>
      </c>
      <c r="AR61" s="338">
        <v>-0.6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622178</v>
      </c>
      <c r="AN62" s="342">
        <v>294333</v>
      </c>
      <c r="AO62" s="343">
        <v>-1.2</v>
      </c>
      <c r="AP62" s="344">
        <v>173793</v>
      </c>
      <c r="AQ62" s="345">
        <v>-1.8</v>
      </c>
      <c r="AR62" s="346">
        <v>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A7J0ICDwXACBPjo7msc2f7kcWOxexGLG+IOCp40QkcLK89NpzDSr6PEYKb+y8YWdhK/x8R3EeA1DevNEg/E/Q==" saltValue="zjhZBb9mRpV5ZuD42pgH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fE3hsqI/9PvrqiYXDckBvxKmPXM50F4AkSji7DSU+vk2J8bfxeL72uhTMHmfp+9vF6QeRvOI63Gje4UVCsf6Mw==" saltValue="eEeBGnpYDlkTdBnrV5Tg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L2uETSmNUfheyHdxvcASmL3JBG5pY/sEZ4QjCyZYhHSlO/9tBPy2iCjbDZvkCNwIem7Dr1CqoZys5HVVGySe1Q==" saltValue="frKKl3HNiHC+zDOTkEu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178.75</v>
      </c>
      <c r="G47" s="12">
        <v>173.03</v>
      </c>
      <c r="H47" s="12">
        <v>161.11000000000001</v>
      </c>
      <c r="I47" s="12">
        <v>147.38</v>
      </c>
      <c r="J47" s="13">
        <v>161.47</v>
      </c>
    </row>
    <row r="48" spans="2:10" ht="57.75" customHeight="1" x14ac:dyDescent="0.15">
      <c r="B48" s="14"/>
      <c r="C48" s="1141" t="s">
        <v>4</v>
      </c>
      <c r="D48" s="1141"/>
      <c r="E48" s="1142"/>
      <c r="F48" s="15">
        <v>8.23</v>
      </c>
      <c r="G48" s="16">
        <v>7.81</v>
      </c>
      <c r="H48" s="16">
        <v>9.0500000000000007</v>
      </c>
      <c r="I48" s="16">
        <v>9.01</v>
      </c>
      <c r="J48" s="17">
        <v>9.14</v>
      </c>
    </row>
    <row r="49" spans="2:10" ht="57.75" customHeight="1" thickBot="1" x14ac:dyDescent="0.2">
      <c r="B49" s="18"/>
      <c r="C49" s="1143" t="s">
        <v>5</v>
      </c>
      <c r="D49" s="1143"/>
      <c r="E49" s="1144"/>
      <c r="F49" s="19" t="s">
        <v>558</v>
      </c>
      <c r="G49" s="20" t="s">
        <v>559</v>
      </c>
      <c r="H49" s="20" t="s">
        <v>560</v>
      </c>
      <c r="I49" s="20">
        <v>0.75</v>
      </c>
      <c r="J49" s="21">
        <v>10.63</v>
      </c>
    </row>
    <row r="50" spans="2:10" x14ac:dyDescent="0.15"/>
  </sheetData>
  <sheetProtection algorithmName="SHA-512" hashValue="a3G6HDYw809Cnkze0Nn/yuGKzyg7+cL/h9PvwaWFIZ7wmoKu3iz3oBCWYoihUV/RAeY/dcjLjopH+74QubMEtA==" saltValue="IlBRibrWlDugSLVhM+Yp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菊池 哲平</cp:lastModifiedBy>
  <dcterms:created xsi:type="dcterms:W3CDTF">2024-02-05T00:57:31Z</dcterms:created>
  <dcterms:modified xsi:type="dcterms:W3CDTF">2024-03-27T10:50:33Z</dcterms:modified>
  <cp:category/>
</cp:coreProperties>
</file>