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l2zflsv\文書共有Ⅲ\[企画財政課]\【企画財政係】\【00財政関係】\財政状況資料集\R04.02令和2年度財政状況資料集の作成について（新規作成）\"/>
    </mc:Choice>
  </mc:AlternateContent>
  <xr:revisionPtr revIDLastSave="0" documentId="13_ncr:1_{87A2215C-F2FE-48AB-B2CF-FE33048F920E}" xr6:coauthVersionLast="45" xr6:coauthVersionMax="45" xr10:uidLastSave="{00000000-0000-0000-0000-000000000000}"/>
  <bookViews>
    <workbookView xWindow="-120" yWindow="-120" windowWidth="20730" windowHeight="11160" tabRatio="78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BW34" i="10"/>
  <c r="AM34" i="10"/>
  <c r="U34" i="10"/>
  <c r="C34" i="10"/>
  <c r="BW35" i="10" l="1"/>
  <c r="BW36" i="10" s="1"/>
  <c r="BW37" i="10" s="1"/>
  <c r="BW38" i="10" s="1"/>
  <c r="BW39" i="10" s="1"/>
  <c r="BW40" i="10" s="1"/>
  <c r="BW41" i="10" s="1"/>
  <c r="BW42" i="10" s="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BE34" i="10"/>
  <c r="BE35" i="10" s="1"/>
</calcChain>
</file>

<file path=xl/sharedStrings.xml><?xml version="1.0" encoding="utf-8"?>
<sst xmlns="http://schemas.openxmlformats.org/spreadsheetml/2006/main" count="1133" uniqueCount="605">
  <si>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</si>
  <si>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</si>
  <si>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</si>
  <si>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</si>
  <si>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</si>
  <si>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</si>
  <si>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</si>
  <si>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</si>
  <si>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</si>
  <si>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</si>
  <si>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</si>
  <si>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</si>
  <si>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</si>
  <si>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</si>
  <si>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</si>
  <si>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</si>
  <si>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</si>
  <si>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</si>
  <si>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</si>
  <si>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</si>
  <si>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</si>
  <si>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</si>
  <si>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</si>
  <si>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</si>
  <si>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</si>
  <si>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</si>
  <si>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</si>
  <si>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</si>
  <si>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</si>
  <si>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</si>
  <si>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</si>
  <si>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</si>
  <si>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</si>
  <si>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</si>
  <si>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</si>
  <si>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</si>
  <si>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</si>
  <si>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</si>
  <si>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</si>
  <si>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</si>
  <si>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</si>
  <si>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</si>
  <si>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</si>
  <si>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</si>
  <si>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</si>
  <si>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</si>
  <si>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</si>
  <si>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</si>
  <si>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</si>
  <si>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</si>
  <si>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</si>
  <si>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</si>
  <si>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</si>
  <si>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</si>
  <si>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</si>
  <si>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</si>
  <si>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</si>
  <si>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</si>
  <si>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</si>
  <si>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</si>
  <si>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</si>
  <si>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</si>
  <si>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</si>
  <si>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</si>
  <si>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</si>
  <si>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</si>
  <si>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</si>
  <si>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</si>
  <si>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</si>
  <si>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</si>
  <si>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</si>
  <si>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</si>
  <si>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</si>
  <si>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</si>
  <si>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</si>
  <si>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</si>
  <si>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</si>
  <si>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</si>
  <si>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</si>
  <si>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</si>
  <si>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</si>
  <si>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</si>
  <si>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</si>
  <si>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</si>
  <si>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</si>
  <si>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</si>
  <si>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</si>
  <si>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</si>
  <si>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</si>
  <si>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</si>
  <si>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</si>
  <si>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</si>
  <si>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</si>
  <si>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</si>
  <si>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</si>
  <si>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</si>
  <si>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檜原村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</si>
  <si>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</si>
  <si>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</si>
  <si>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</si>
  <si>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</si>
  <si>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</si>
  <si>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</si>
  <si>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</si>
  <si>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</si>
  <si>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</si>
  <si>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</si>
  <si>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</si>
  <si>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</si>
  <si>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</si>
  <si>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</si>
  <si>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</si>
  <si>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</si>
  <si>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</si>
  <si>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</si>
  <si>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</si>
  <si>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</si>
  <si>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</si>
  <si>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</si>
  <si>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</si>
  <si>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</si>
  <si>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</si>
  <si>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</si>
  <si>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</si>
  <si>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</si>
  <si>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</si>
  <si>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</si>
  <si>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</si>
  <si>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</si>
  <si>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</si>
  <si>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</si>
  <si>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</si>
  <si>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</si>
  <si>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</si>
  <si>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</si>
  <si>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</si>
  <si>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</si>
  <si>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</si>
  <si>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</si>
  <si>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</si>
  <si>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</si>
  <si>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</si>
  <si>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</si>
  <si>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</si>
  <si>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</si>
  <si>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</si>
  <si>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</si>
  <si>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</si>
  <si>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</si>
  <si>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</si>
  <si>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</si>
  <si>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</si>
  <si>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</si>
  <si>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</si>
  <si>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</si>
  <si>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</si>
  <si>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</si>
  <si>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</si>
  <si>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</si>
  <si>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</si>
  <si>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</si>
  <si>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</si>
  <si>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</si>
  <si>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</si>
  <si>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</si>
  <si>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</si>
  <si>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</si>
  <si>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</si>
  <si>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</si>
  <si>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</si>
  <si>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</si>
  <si>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</si>
  <si>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</si>
  <si>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</si>
  <si>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</si>
  <si>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</si>
  <si>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</si>
  <si>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</si>
  <si>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</si>
  <si>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</si>
  <si>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</si>
  <si>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</si>
  <si>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</si>
  <si>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</si>
  <si>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</si>
  <si>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</si>
  <si>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</si>
  <si>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</si>
  <si>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</si>
  <si>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</si>
  <si>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</si>
  <si>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</si>
  <si>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</si>
  <si>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</si>
  <si>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</si>
  <si>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</si>
  <si>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</si>
  <si>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</si>
  <si>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</si>
  <si>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</si>
  <si>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</si>
  <si>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</si>
  <si>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</si>
  <si>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</si>
  <si>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</si>
  <si>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</si>
  <si>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</si>
  <si>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</si>
  <si>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</si>
  <si>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</si>
  <si>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</si>
  <si>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東京都檜原村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</si>
  <si>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</si>
  <si>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</si>
  <si>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</si>
  <si>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</si>
  <si>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</si>
  <si>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</si>
  <si>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</si>
  <si>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</si>
  <si>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</si>
  <si>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</si>
  <si>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</si>
  <si>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</si>
  <si>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</si>
  <si>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</si>
  <si>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</si>
  <si>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</si>
  <si>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</si>
  <si>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</si>
  <si>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</si>
  <si>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</si>
  <si>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</si>
  <si>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</si>
  <si>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</si>
  <si>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</si>
  <si>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</si>
  <si>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</si>
  <si>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</si>
  <si>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</si>
  <si>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</si>
  <si>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</si>
  <si>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</si>
  <si>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</si>
  <si>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</si>
  <si>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</si>
  <si>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</si>
  <si>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</si>
  <si>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</si>
  <si>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</si>
  <si>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</si>
  <si>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</si>
  <si>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</si>
  <si>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</si>
  <si>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</si>
  <si>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</si>
  <si>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</si>
  <si>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</si>
  <si>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</si>
  <si>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</si>
  <si>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</si>
  <si>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</si>
  <si>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</si>
  <si>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</si>
  <si>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</si>
  <si>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</si>
  <si>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</si>
  <si>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</si>
  <si>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</si>
  <si>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</si>
  <si>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</si>
  <si>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</si>
  <si>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</si>
  <si>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</si>
  <si>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</si>
  <si>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</si>
  <si>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</si>
  <si>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</si>
  <si>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</si>
  <si>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</si>
  <si>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</si>
  <si>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</si>
  <si>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</si>
  <si>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</si>
  <si>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</si>
  <si>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</si>
  <si>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</si>
  <si>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</si>
  <si>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</si>
  <si>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</si>
  <si>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</si>
  <si>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</si>
  <si>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</si>
  <si>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</si>
  <si>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</si>
  <si>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</si>
  <si>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</si>
  <si>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</si>
  <si>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</si>
  <si>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</si>
  <si>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</si>
  <si>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</si>
  <si>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</si>
  <si>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</si>
  <si>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</si>
  <si>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</si>
  <si>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</si>
  <si>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</si>
  <si>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</si>
  <si>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</si>
  <si>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</si>
  <si>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</si>
  <si>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</si>
  <si>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</si>
  <si>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</si>
  <si>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</si>
  <si>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</si>
  <si>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</si>
  <si>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</si>
  <si>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</si>
  <si>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</si>
  <si>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</si>
  <si>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</si>
  <si>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</si>
  <si>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</si>
  <si>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</si>
  <si>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</si>
  <si>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</si>
  <si>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</si>
  <si>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</si>
  <si>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</si>
  <si>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</si>
  <si>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</si>
  <si>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</si>
  <si>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</si>
  <si>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</si>
  <si>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</si>
  <si>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</si>
  <si>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</si>
  <si>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</si>
  <si>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</si>
  <si>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</si>
  <si>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</si>
  <si>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</si>
  <si>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</si>
  <si>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</si>
  <si>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</si>
  <si>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</si>
  <si>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</si>
  <si>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</si>
  <si>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</si>
  <si>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</si>
  <si>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</si>
  <si>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</si>
  <si>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</si>
  <si>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</si>
  <si>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</si>
  <si>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</si>
  <si>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</si>
  <si>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</si>
  <si>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</si>
  <si>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</si>
  <si>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</si>
  <si>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</si>
  <si>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</si>
  <si>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東京都檜原村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</si>
  <si>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</si>
  <si>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</si>
  <si>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</si>
  <si>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</si>
  <si>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</si>
  <si>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</si>
  <si>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</si>
  <si>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</si>
  <si>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</si>
  <si>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</si>
  <si>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</si>
  <si>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</si>
  <si>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</si>
  <si>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</si>
  <si>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</si>
  <si>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</si>
  <si>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</si>
  <si>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</si>
  <si>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</si>
  <si>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</si>
  <si>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東京都都民の森管理運営事業特別会計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</si>
  <si>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</si>
  <si>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</si>
  <si>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</si>
  <si>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</si>
  <si>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</si>
  <si>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</si>
  <si>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</si>
  <si>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</si>
  <si>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</si>
  <si>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</si>
  <si>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</si>
  <si>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</si>
  <si>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</si>
  <si>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</si>
  <si>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</si>
  <si>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</si>
  <si>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介護サービス事業特別会計</t>
    <phoneticPr fontId="5"/>
  </si>
  <si>
    <t>後期高齢者医療特別会計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</si>
  <si>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</si>
  <si>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</si>
  <si>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</si>
  <si>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</si>
  <si>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</si>
  <si>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</si>
  <si>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</si>
  <si>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</si>
  <si>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</si>
  <si>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</si>
  <si>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</si>
  <si>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</si>
  <si>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</si>
  <si>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</si>
  <si>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</si>
  <si>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</si>
  <si>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</si>
  <si>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</si>
  <si>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</si>
  <si>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</si>
  <si>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</si>
  <si>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</si>
  <si>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</si>
  <si>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</si>
  <si>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</si>
  <si>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</si>
  <si>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</si>
  <si>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</si>
  <si>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</si>
  <si>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</si>
  <si>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</si>
  <si>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</si>
  <si>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</si>
  <si>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</si>
  <si>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</si>
  <si>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</si>
  <si>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</si>
  <si>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</si>
  <si>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</si>
  <si>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</si>
  <si>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</si>
  <si>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</si>
  <si>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</si>
  <si>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</si>
  <si>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</si>
  <si>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</si>
  <si>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</si>
  <si>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</si>
  <si>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</si>
  <si>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</si>
  <si>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</si>
  <si>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</si>
  <si>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</si>
  <si>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</si>
  <si>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</si>
  <si>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</si>
  <si>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</si>
  <si>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</si>
  <si>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</si>
  <si>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</si>
  <si>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</si>
  <si>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</si>
  <si>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</si>
  <si>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</si>
  <si>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</si>
  <si>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</si>
  <si>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</si>
  <si>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</si>
  <si>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</si>
  <si>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</si>
  <si>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</si>
  <si>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</si>
  <si>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</si>
  <si>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</si>
  <si>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</si>
  <si>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</si>
  <si>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</si>
  <si>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</si>
  <si>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</si>
  <si>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</si>
  <si>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</si>
  <si>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</si>
  <si>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</si>
  <si>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</si>
  <si>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</si>
  <si>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</si>
  <si>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</si>
  <si>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</si>
  <si>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</si>
  <si>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</si>
  <si>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</si>
  <si>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</si>
  <si>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</si>
  <si>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</si>
  <si>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</si>
  <si>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</si>
  <si>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</si>
  <si>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</si>
  <si>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</si>
  <si>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</si>
  <si>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</si>
  <si>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</si>
  <si>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</si>
  <si>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</si>
  <si>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</si>
  <si>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</si>
  <si>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</si>
  <si>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</si>
  <si>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</si>
  <si>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</si>
  <si>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</si>
  <si>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</si>
  <si>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</si>
  <si>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</si>
  <si>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</si>
  <si>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</si>
  <si>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</si>
  <si>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</si>
  <si>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</si>
  <si>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</si>
  <si>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</si>
  <si>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</si>
  <si>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</si>
  <si>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</si>
  <si>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</si>
  <si>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</si>
  <si>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</si>
  <si>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</si>
  <si>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</si>
  <si>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</si>
  <si>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</si>
  <si>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</si>
  <si>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</si>
  <si>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</si>
  <si>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</si>
  <si>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</si>
  <si>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</si>
  <si>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</si>
  <si>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</si>
  <si>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</si>
  <si>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</si>
  <si>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</si>
  <si>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</si>
  <si>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</si>
  <si>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</si>
  <si>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</si>
  <si>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</si>
  <si>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</si>
  <si>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</si>
  <si>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</si>
  <si>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</si>
  <si>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</si>
  <si>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</si>
  <si>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</si>
  <si>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</si>
  <si>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</si>
  <si>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</si>
  <si>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</si>
  <si>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</si>
  <si>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</si>
  <si>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</si>
  <si>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</si>
  <si>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</si>
  <si>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11.07</t>
  </si>
  <si>
    <t>▲ 8.17</t>
  </si>
  <si>
    <t>▲ 9.17</t>
  </si>
  <si>
    <t>▲ 6.15</t>
  </si>
  <si>
    <t>▲ 0.27</t>
  </si>
  <si>
    <t>一般会計</t>
  </si>
  <si>
    <t>国民健康保険特別会計</t>
  </si>
  <si>
    <t>介護保険特別会計</t>
  </si>
  <si>
    <t>東京都都民の森管理運営事業特別会計</t>
  </si>
  <si>
    <t>下水道事業特別会計</t>
  </si>
  <si>
    <t>簡易水道特別会計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</si>
  <si>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</si>
  <si>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</si>
  <si>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</si>
  <si>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</si>
  <si>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</si>
  <si>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</si>
  <si>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</si>
  <si>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</si>
  <si>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</si>
  <si>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</si>
  <si>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株式会社めるか檜原</t>
    <rPh sb="0" eb="4">
      <t>カブシキカイシャ</t>
    </rPh>
    <rPh sb="7" eb="9">
      <t>ヒノハラ</t>
    </rPh>
    <phoneticPr fontId="2"/>
  </si>
  <si>
    <t>-</t>
    <phoneticPr fontId="2"/>
  </si>
  <si>
    <t>西秋川衛生組合</t>
    <rPh sb="0" eb="1">
      <t>ニシ</t>
    </rPh>
    <rPh sb="1" eb="3">
      <t>アキガワ</t>
    </rPh>
    <rPh sb="3" eb="5">
      <t>エイセイ</t>
    </rPh>
    <rPh sb="5" eb="7">
      <t>クミアイ</t>
    </rPh>
    <phoneticPr fontId="2"/>
  </si>
  <si>
    <t>秋川流域斎場組合</t>
    <rPh sb="0" eb="2">
      <t>アキガワ</t>
    </rPh>
    <rPh sb="2" eb="4">
      <t>リュウイキ</t>
    </rPh>
    <rPh sb="4" eb="6">
      <t>サイジョウ</t>
    </rPh>
    <rPh sb="6" eb="8">
      <t>クミアイ</t>
    </rPh>
    <phoneticPr fontId="2"/>
  </si>
  <si>
    <t>阿伎留病院組合</t>
    <rPh sb="0" eb="1">
      <t>オク</t>
    </rPh>
    <rPh sb="1" eb="2">
      <t>サエ</t>
    </rPh>
    <rPh sb="2" eb="3">
      <t>ドメ</t>
    </rPh>
    <rPh sb="3" eb="5">
      <t>ビョウイン</t>
    </rPh>
    <rPh sb="5" eb="7">
      <t>クミアイ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</si>
  <si>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</si>
  <si>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7">
      <t>ホショウトウ</t>
    </rPh>
    <rPh sb="17" eb="19">
      <t>クミアイ</t>
    </rPh>
    <phoneticPr fontId="2"/>
  </si>
  <si>
    <t>東京都総合事務組合（一般会計）</t>
    <rPh sb="0" eb="2">
      <t>トウキョウ</t>
    </rPh>
    <rPh sb="2" eb="3">
      <t>ト</t>
    </rPh>
    <rPh sb="3" eb="5">
      <t>ソウゴウ</t>
    </rPh>
    <rPh sb="5" eb="7">
      <t>ジム</t>
    </rPh>
    <rPh sb="7" eb="9">
      <t>クミアイ</t>
    </rPh>
    <rPh sb="10" eb="12">
      <t>イッパン</t>
    </rPh>
    <rPh sb="12" eb="14">
      <t>カイケイ</t>
    </rPh>
    <phoneticPr fontId="2"/>
  </si>
  <si>
    <t>東京都総合事務組合（交通災害共済事業特別会計）</t>
    <rPh sb="0" eb="2">
      <t>トウキョウ</t>
    </rPh>
    <rPh sb="2" eb="3">
      <t>ト</t>
    </rPh>
    <rPh sb="3" eb="5">
      <t>ソウゴウ</t>
    </rPh>
    <rPh sb="5" eb="7">
      <t>ジム</t>
    </rPh>
    <rPh sb="7" eb="9">
      <t>クミアイ</t>
    </rPh>
    <rPh sb="10" eb="12">
      <t>コウツウ</t>
    </rPh>
    <rPh sb="12" eb="14">
      <t>サイガイ</t>
    </rPh>
    <rPh sb="14" eb="16">
      <t>キョウサイ</t>
    </rPh>
    <rPh sb="16" eb="18">
      <t>ジギョウ</t>
    </rPh>
    <rPh sb="18" eb="20">
      <t>トクベツ</t>
    </rPh>
    <rPh sb="20" eb="22">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</si>
  <si>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</si>
  <si>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</si>
  <si>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公共施設整備基金</t>
    <rPh sb="0" eb="2">
      <t>コウキョウ</t>
    </rPh>
    <rPh sb="2" eb="4">
      <t>シセツ</t>
    </rPh>
    <rPh sb="4" eb="6">
      <t>セイビ</t>
    </rPh>
    <rPh sb="6" eb="8">
      <t>キキン</t>
    </rPh>
    <phoneticPr fontId="5"/>
  </si>
  <si>
    <t>社会福祉基金</t>
    <rPh sb="0" eb="2">
      <t>シャカイ</t>
    </rPh>
    <rPh sb="2" eb="4">
      <t>フクシ</t>
    </rPh>
    <rPh sb="4" eb="6">
      <t>キキン</t>
    </rPh>
    <phoneticPr fontId="5"/>
  </si>
  <si>
    <t>人材育成基金</t>
    <rPh sb="0" eb="2">
      <t>ジンザイ</t>
    </rPh>
    <rPh sb="2" eb="4">
      <t>イクセイ</t>
    </rPh>
    <rPh sb="4" eb="6">
      <t>キキン</t>
    </rPh>
    <phoneticPr fontId="5"/>
  </si>
  <si>
    <t>教育施設基金</t>
    <rPh sb="0" eb="2">
      <t>キョウイク</t>
    </rPh>
    <rPh sb="2" eb="4">
      <t>シセツ</t>
    </rPh>
    <rPh sb="4" eb="6">
      <t>キキン</t>
    </rPh>
    <phoneticPr fontId="5"/>
  </si>
  <si>
    <t>災害復旧・復興基金</t>
    <rPh sb="0" eb="2">
      <t>サイガイ</t>
    </rPh>
    <rPh sb="2" eb="4">
      <t>フッキュウ</t>
    </rPh>
    <rPh sb="5" eb="7">
      <t>フッコウ</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</si>
</sst>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0666-4C57-8CFA-D15B26B5FA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247274</c:v>
                </c:pt>
                <c:pt idx="1">
                  <c:v>330236</c:v>
                </c:pt>
                <c:pt idx="2">
                  <c:v>289516</c:v>
                </c:pt>
                <c:pt idx="3">
                  <c:v>337293</c:v>
                </c:pt>
                <c:pt idx="4">
                  <c:v>343353</c:v>
                </c:pt>
              </c:numCache>
            </c:numRef>
          </c:val>
          <c:smooth val="0"/>
          <c:extLst>
            <c:ext xmlns:c16="http://schemas.microsoft.com/office/drawing/2014/chart" uri="{C3380CC4-5D6E-409C-BE32-E72D297353CC}">
              <c16:uniqueId val="{00000001-0666-4C57-8CFA-D15B26B5FA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8.74</c:v>
                </c:pt>
                <c:pt idx="1">
                  <c:v>10.36</c:v>
                </c:pt>
                <c:pt idx="2">
                  <c:v>8.23</c:v>
                </c:pt>
                <c:pt idx="3">
                  <c:v>7.81</c:v>
                </c:pt>
                <c:pt idx="4">
                  <c:v>9.0500000000000007</c:v>
                </c:pt>
              </c:numCache>
            </c:numRef>
          </c:val>
          <c:extLst>
            <c:ext xmlns:c16="http://schemas.microsoft.com/office/drawing/2014/chart" uri="{C3380CC4-5D6E-409C-BE32-E72D297353CC}">
              <c16:uniqueId val="{00000000-E363-4F13-B70B-1C4282B3485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186.21</c:v>
                </c:pt>
                <c:pt idx="1">
                  <c:v>185.16</c:v>
                </c:pt>
                <c:pt idx="2">
                  <c:v>178.75</c:v>
                </c:pt>
                <c:pt idx="3">
                  <c:v>173.03</c:v>
                </c:pt>
                <c:pt idx="4">
                  <c:v>161.11000000000001</c:v>
                </c:pt>
              </c:numCache>
            </c:numRef>
          </c:val>
          <c:extLst>
            <c:ext xmlns:c16="http://schemas.microsoft.com/office/drawing/2014/chart" uri="{C3380CC4-5D6E-409C-BE32-E72D297353CC}">
              <c16:uniqueId val="{00000001-E363-4F13-B70B-1C4282B3485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-11.07</c:v>
                </c:pt>
                <c:pt idx="1">
                  <c:v>-8.17</c:v>
                </c:pt>
                <c:pt idx="2">
                  <c:v>-9.17</c:v>
                </c:pt>
                <c:pt idx="3">
                  <c:v>-6.15</c:v>
                </c:pt>
                <c:pt idx="4">
                  <c:v>-0.27</c:v>
                </c:pt>
              </c:numCache>
            </c:numRef>
          </c:val>
          <c:smooth val="0"/>
          <c:extLst>
            <c:ext xmlns:c16="http://schemas.microsoft.com/office/drawing/2014/chart" uri="{C3380CC4-5D6E-409C-BE32-E72D297353CC}">
              <c16:uniqueId val="{00000002-E363-4F13-B70B-1C4282B3485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25-498B-8E76-0886B4C4D4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25-498B-8E76-0886B4C4D4B8}"/>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0.11</c:v>
                </c:pt>
                <c:pt idx="2">
                  <c:v>#N/A</c:v>
                </c:pt>
                <c:pt idx="3">
                  <c:v>0.12</c:v>
                </c:pt>
                <c:pt idx="4">
                  <c:v>#N/A</c:v>
                </c:pt>
                <c:pt idx="5">
                  <c:v>0.1</c:v>
                </c:pt>
                <c:pt idx="6">
                  <c:v>#N/A</c:v>
                </c:pt>
                <c:pt idx="7">
                  <c:v>7.0000000000000007E-2</c:v>
                </c:pt>
                <c:pt idx="8">
                  <c:v>#N/A</c:v>
                </c:pt>
                <c:pt idx="9">
                  <c:v>0.04</c:v>
                </c:pt>
              </c:numCache>
            </c:numRef>
          </c:val>
          <c:extLst>
            <c:ext xmlns:c16="http://schemas.microsoft.com/office/drawing/2014/chart" uri="{C3380CC4-5D6E-409C-BE32-E72D297353CC}">
              <c16:uniqueId val="{00000002-BC25-498B-8E76-0886B4C4D4B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0.28000000000000003</c:v>
                </c:pt>
                <c:pt idx="2">
                  <c:v>#N/A</c:v>
                </c:pt>
                <c:pt idx="3">
                  <c:v>0.28000000000000003</c:v>
                </c:pt>
                <c:pt idx="4">
                  <c:v>#N/A</c:v>
                </c:pt>
                <c:pt idx="5">
                  <c:v>0.06</c:v>
                </c:pt>
                <c:pt idx="6">
                  <c:v>#N/A</c:v>
                </c:pt>
                <c:pt idx="7">
                  <c:v>0.11</c:v>
                </c:pt>
                <c:pt idx="8">
                  <c:v>#N/A</c:v>
                </c:pt>
                <c:pt idx="9">
                  <c:v>0.06</c:v>
                </c:pt>
              </c:numCache>
            </c:numRef>
          </c:val>
          <c:extLst>
            <c:ext xmlns:c16="http://schemas.microsoft.com/office/drawing/2014/chart" uri="{C3380CC4-5D6E-409C-BE32-E72D297353CC}">
              <c16:uniqueId val="{00000003-BC25-498B-8E76-0886B4C4D4B8}"/>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0.22</c:v>
                </c:pt>
                <c:pt idx="2">
                  <c:v>#N/A</c:v>
                </c:pt>
                <c:pt idx="3">
                  <c:v>0.55000000000000004</c:v>
                </c:pt>
                <c:pt idx="4">
                  <c:v>#N/A</c:v>
                </c:pt>
                <c:pt idx="5">
                  <c:v>0.43</c:v>
                </c:pt>
                <c:pt idx="6">
                  <c:v>#N/A</c:v>
                </c:pt>
                <c:pt idx="7">
                  <c:v>0.11</c:v>
                </c:pt>
                <c:pt idx="8">
                  <c:v>#N/A</c:v>
                </c:pt>
                <c:pt idx="9">
                  <c:v>0.15</c:v>
                </c:pt>
              </c:numCache>
            </c:numRef>
          </c:val>
          <c:extLst>
            <c:ext xmlns:c16="http://schemas.microsoft.com/office/drawing/2014/chart" uri="{C3380CC4-5D6E-409C-BE32-E72D297353CC}">
              <c16:uniqueId val="{00000004-BC25-498B-8E76-0886B4C4D4B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0.31</c:v>
                </c:pt>
                <c:pt idx="2">
                  <c:v>#N/A</c:v>
                </c:pt>
                <c:pt idx="3">
                  <c:v>0.43</c:v>
                </c:pt>
                <c:pt idx="4">
                  <c:v>#N/A</c:v>
                </c:pt>
                <c:pt idx="5">
                  <c:v>2.2000000000000002</c:v>
                </c:pt>
                <c:pt idx="6">
                  <c:v>#N/A</c:v>
                </c:pt>
                <c:pt idx="7">
                  <c:v>0.35</c:v>
                </c:pt>
                <c:pt idx="8">
                  <c:v>#N/A</c:v>
                </c:pt>
                <c:pt idx="9">
                  <c:v>0.3</c:v>
                </c:pt>
              </c:numCache>
            </c:numRef>
          </c:val>
          <c:extLst>
            <c:ext xmlns:c16="http://schemas.microsoft.com/office/drawing/2014/chart" uri="{C3380CC4-5D6E-409C-BE32-E72D297353CC}">
              <c16:uniqueId val="{00000005-BC25-498B-8E76-0886B4C4D4B8}"/>
            </c:ext>
          </c:extLst>
        </c:ser>
        <c:ser>
          <c:idx val="6"/>
          <c:order val="6"/>
          <c:tx>
            <c:strRef>
              <c:f>データシート!$A$33</c:f>
              <c:strCache>
                <c:ptCount val="1"/>
                <c:pt idx="0">
                  <c:v>東京都都民の森管理運営事業特別会計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0.5</c:v>
                </c:pt>
                <c:pt idx="4">
                  <c:v>#N/A</c:v>
                </c:pt>
                <c:pt idx="5">
                  <c:v>0.61</c:v>
                </c:pt>
                <c:pt idx="6">
                  <c:v>#N/A</c:v>
                </c:pt>
                <c:pt idx="7">
                  <c:v>0.62</c:v>
                </c:pt>
                <c:pt idx="8">
                  <c:v>#N/A</c:v>
                </c:pt>
                <c:pt idx="9">
                  <c:v>0.52</c:v>
                </c:pt>
              </c:numCache>
            </c:numRef>
          </c:val>
          <c:extLst>
            <c:ext xmlns:c16="http://schemas.microsoft.com/office/drawing/2014/chart" uri="{C3380CC4-5D6E-409C-BE32-E72D297353CC}">
              <c16:uniqueId val="{00000006-BC25-498B-8E76-0886B4C4D4B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0.64</c:v>
                </c:pt>
                <c:pt idx="2">
                  <c:v>#N/A</c:v>
                </c:pt>
                <c:pt idx="3">
                  <c:v>0.68</c:v>
                </c:pt>
                <c:pt idx="4">
                  <c:v>#N/A</c:v>
                </c:pt>
                <c:pt idx="5">
                  <c:v>0.61</c:v>
                </c:pt>
                <c:pt idx="6">
                  <c:v>#N/A</c:v>
                </c:pt>
                <c:pt idx="7">
                  <c:v>0.68</c:v>
                </c:pt>
                <c:pt idx="8">
                  <c:v>#N/A</c:v>
                </c:pt>
                <c:pt idx="9">
                  <c:v>1.1299999999999999</c:v>
                </c:pt>
              </c:numCache>
            </c:numRef>
          </c:val>
          <c:extLst>
            <c:ext xmlns:c16="http://schemas.microsoft.com/office/drawing/2014/chart" uri="{C3380CC4-5D6E-409C-BE32-E72D297353CC}">
              <c16:uniqueId val="{00000007-BC25-498B-8E76-0886B4C4D4B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3.26</c:v>
                </c:pt>
                <c:pt idx="2">
                  <c:v>#N/A</c:v>
                </c:pt>
                <c:pt idx="3">
                  <c:v>3.42</c:v>
                </c:pt>
                <c:pt idx="4">
                  <c:v>#N/A</c:v>
                </c:pt>
                <c:pt idx="5">
                  <c:v>2.34</c:v>
                </c:pt>
                <c:pt idx="6">
                  <c:v>#N/A</c:v>
                </c:pt>
                <c:pt idx="7">
                  <c:v>0.69</c:v>
                </c:pt>
                <c:pt idx="8">
                  <c:v>#N/A</c:v>
                </c:pt>
                <c:pt idx="9">
                  <c:v>2.5099999999999998</c:v>
                </c:pt>
              </c:numCache>
            </c:numRef>
          </c:val>
          <c:extLst>
            <c:ext xmlns:c16="http://schemas.microsoft.com/office/drawing/2014/chart" uri="{C3380CC4-5D6E-409C-BE32-E72D297353CC}">
              <c16:uniqueId val="{00000008-BC25-498B-8E76-0886B4C4D4B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8.34</c:v>
                </c:pt>
                <c:pt idx="2">
                  <c:v>#N/A</c:v>
                </c:pt>
                <c:pt idx="3">
                  <c:v>9.85</c:v>
                </c:pt>
                <c:pt idx="4">
                  <c:v>#N/A</c:v>
                </c:pt>
                <c:pt idx="5">
                  <c:v>7.62</c:v>
                </c:pt>
                <c:pt idx="6">
                  <c:v>#N/A</c:v>
                </c:pt>
                <c:pt idx="7">
                  <c:v>7.18</c:v>
                </c:pt>
                <c:pt idx="8">
                  <c:v>#N/A</c:v>
                </c:pt>
                <c:pt idx="9">
                  <c:v>8.52</c:v>
                </c:pt>
              </c:numCache>
            </c:numRef>
          </c:val>
          <c:extLst>
            <c:ext xmlns:c16="http://schemas.microsoft.com/office/drawing/2014/chart" uri="{C3380CC4-5D6E-409C-BE32-E72D297353CC}">
              <c16:uniqueId val="{00000009-BC25-498B-8E76-0886B4C4D4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238</c:v>
                </c:pt>
                <c:pt idx="5">
                  <c:v>242</c:v>
                </c:pt>
                <c:pt idx="8">
                  <c:v>241</c:v>
                </c:pt>
                <c:pt idx="11">
                  <c:v>224</c:v>
                </c:pt>
                <c:pt idx="14">
                  <c:v>217</c:v>
                </c:pt>
              </c:numCache>
            </c:numRef>
          </c:val>
          <c:extLst>
            <c:ext xmlns:c16="http://schemas.microsoft.com/office/drawing/2014/chart" uri="{C3380CC4-5D6E-409C-BE32-E72D297353CC}">
              <c16:uniqueId val="{00000000-90D5-4DF2-9905-25DF4760CF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D5-4DF2-9905-25DF4760CF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0D5-4DF2-9905-25DF4760CF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33</c:v>
                </c:pt>
                <c:pt idx="3">
                  <c:v>34</c:v>
                </c:pt>
                <c:pt idx="6">
                  <c:v>34</c:v>
                </c:pt>
                <c:pt idx="9">
                  <c:v>28</c:v>
                </c:pt>
                <c:pt idx="12">
                  <c:v>27</c:v>
                </c:pt>
              </c:numCache>
            </c:numRef>
          </c:val>
          <c:extLst>
            <c:ext xmlns:c16="http://schemas.microsoft.com/office/drawing/2014/chart" uri="{C3380CC4-5D6E-409C-BE32-E72D297353CC}">
              <c16:uniqueId val="{00000003-90D5-4DF2-9905-25DF4760CF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176</c:v>
                </c:pt>
                <c:pt idx="3">
                  <c:v>177</c:v>
                </c:pt>
                <c:pt idx="6">
                  <c:v>180</c:v>
                </c:pt>
                <c:pt idx="9">
                  <c:v>152</c:v>
                </c:pt>
                <c:pt idx="12">
                  <c:v>127</c:v>
                </c:pt>
              </c:numCache>
            </c:numRef>
          </c:val>
          <c:extLst>
            <c:ext xmlns:c16="http://schemas.microsoft.com/office/drawing/2014/chart" uri="{C3380CC4-5D6E-409C-BE32-E72D297353CC}">
              <c16:uniqueId val="{00000004-90D5-4DF2-9905-25DF4760CF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D5-4DF2-9905-25DF4760CF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D5-4DF2-9905-25DF4760CF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91</c:v>
                </c:pt>
                <c:pt idx="3">
                  <c:v>92</c:v>
                </c:pt>
                <c:pt idx="6">
                  <c:v>94</c:v>
                </c:pt>
                <c:pt idx="9">
                  <c:v>97</c:v>
                </c:pt>
                <c:pt idx="12">
                  <c:v>99</c:v>
                </c:pt>
              </c:numCache>
            </c:numRef>
          </c:val>
          <c:extLst>
            <c:ext xmlns:c16="http://schemas.microsoft.com/office/drawing/2014/chart" uri="{C3380CC4-5D6E-409C-BE32-E72D297353CC}">
              <c16:uniqueId val="{00000007-90D5-4DF2-9905-25DF4760CF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62</c:v>
                </c:pt>
                <c:pt idx="2">
                  <c:v>#N/A</c:v>
                </c:pt>
                <c:pt idx="3">
                  <c:v>#N/A</c:v>
                </c:pt>
                <c:pt idx="4">
                  <c:v>61</c:v>
                </c:pt>
                <c:pt idx="5">
                  <c:v>#N/A</c:v>
                </c:pt>
                <c:pt idx="6">
                  <c:v>#N/A</c:v>
                </c:pt>
                <c:pt idx="7">
                  <c:v>67</c:v>
                </c:pt>
                <c:pt idx="8">
                  <c:v>#N/A</c:v>
                </c:pt>
                <c:pt idx="9">
                  <c:v>#N/A</c:v>
                </c:pt>
                <c:pt idx="10">
                  <c:v>53</c:v>
                </c:pt>
                <c:pt idx="11">
                  <c:v>#N/A</c:v>
                </c:pt>
                <c:pt idx="12">
                  <c:v>#N/A</c:v>
                </c:pt>
                <c:pt idx="13">
                  <c:v>36</c:v>
                </c:pt>
                <c:pt idx="14">
                  <c:v>#N/A</c:v>
                </c:pt>
              </c:numCache>
            </c:numRef>
          </c:val>
          <c:smooth val="0"/>
          <c:extLst>
            <c:ext xmlns:c16="http://schemas.microsoft.com/office/drawing/2014/chart" uri="{C3380CC4-5D6E-409C-BE32-E72D297353CC}">
              <c16:uniqueId val="{00000008-90D5-4DF2-9905-25DF4760CF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2331</c:v>
                </c:pt>
                <c:pt idx="5">
                  <c:v>2260</c:v>
                </c:pt>
                <c:pt idx="8">
                  <c:v>2143</c:v>
                </c:pt>
                <c:pt idx="11">
                  <c:v>2025</c:v>
                </c:pt>
                <c:pt idx="14">
                  <c:v>1879</c:v>
                </c:pt>
              </c:numCache>
            </c:numRef>
          </c:val>
          <c:extLst>
            <c:ext xmlns:c16="http://schemas.microsoft.com/office/drawing/2014/chart" uri="{C3380CC4-5D6E-409C-BE32-E72D297353CC}">
              <c16:uniqueId val="{00000000-D6B5-42C6-B1C0-EC962C7410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c:v>
                </c:pt>
                <c:pt idx="5">
                  <c:v>0</c:v>
                </c:pt>
                <c:pt idx="8">
                  <c:v>0</c:v>
                </c:pt>
                <c:pt idx="11">
                  <c:v>0</c:v>
                </c:pt>
                <c:pt idx="14">
                  <c:v>0</c:v>
                </c:pt>
              </c:numCache>
            </c:numRef>
          </c:val>
          <c:extLst>
            <c:ext xmlns:c16="http://schemas.microsoft.com/office/drawing/2014/chart" uri="{C3380CC4-5D6E-409C-BE32-E72D297353CC}">
              <c16:uniqueId val="{00000001-D6B5-42C6-B1C0-EC962C7410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5684</c:v>
                </c:pt>
                <c:pt idx="5">
                  <c:v>5604</c:v>
                </c:pt>
                <c:pt idx="8">
                  <c:v>5499</c:v>
                </c:pt>
                <c:pt idx="11">
                  <c:v>5327</c:v>
                </c:pt>
                <c:pt idx="14">
                  <c:v>5310</c:v>
                </c:pt>
              </c:numCache>
            </c:numRef>
          </c:val>
          <c:extLst>
            <c:ext xmlns:c16="http://schemas.microsoft.com/office/drawing/2014/chart" uri="{C3380CC4-5D6E-409C-BE32-E72D297353CC}">
              <c16:uniqueId val="{00000002-D6B5-42C6-B1C0-EC962C7410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B5-42C6-B1C0-EC962C7410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B5-42C6-B1C0-EC962C7410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B5-42C6-B1C0-EC962C7410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565</c:v>
                </c:pt>
                <c:pt idx="3">
                  <c:v>565</c:v>
                </c:pt>
                <c:pt idx="6">
                  <c:v>564</c:v>
                </c:pt>
                <c:pt idx="9">
                  <c:v>550</c:v>
                </c:pt>
                <c:pt idx="12">
                  <c:v>547</c:v>
                </c:pt>
              </c:numCache>
            </c:numRef>
          </c:val>
          <c:extLst>
            <c:ext xmlns:c16="http://schemas.microsoft.com/office/drawing/2014/chart" uri="{C3380CC4-5D6E-409C-BE32-E72D297353CC}">
              <c16:uniqueId val="{00000006-D6B5-42C6-B1C0-EC962C7410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549</c:v>
                </c:pt>
                <c:pt idx="3">
                  <c:v>544</c:v>
                </c:pt>
                <c:pt idx="6">
                  <c:v>514</c:v>
                </c:pt>
                <c:pt idx="9">
                  <c:v>492</c:v>
                </c:pt>
                <c:pt idx="12">
                  <c:v>469</c:v>
                </c:pt>
              </c:numCache>
            </c:numRef>
          </c:val>
          <c:extLst>
            <c:ext xmlns:c16="http://schemas.microsoft.com/office/drawing/2014/chart" uri="{C3380CC4-5D6E-409C-BE32-E72D297353CC}">
              <c16:uniqueId val="{00000007-D6B5-42C6-B1C0-EC962C7410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1793</c:v>
                </c:pt>
                <c:pt idx="3">
                  <c:v>1735</c:v>
                </c:pt>
                <c:pt idx="6">
                  <c:v>1686</c:v>
                </c:pt>
                <c:pt idx="9">
                  <c:v>1577</c:v>
                </c:pt>
                <c:pt idx="12">
                  <c:v>1506</c:v>
                </c:pt>
              </c:numCache>
            </c:numRef>
          </c:val>
          <c:extLst>
            <c:ext xmlns:c16="http://schemas.microsoft.com/office/drawing/2014/chart" uri="{C3380CC4-5D6E-409C-BE32-E72D297353CC}">
              <c16:uniqueId val="{00000008-D6B5-42C6-B1C0-EC962C7410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6B5-42C6-B1C0-EC962C7410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1100</c:v>
                </c:pt>
                <c:pt idx="3">
                  <c:v>1071</c:v>
                </c:pt>
                <c:pt idx="6">
                  <c:v>1036</c:v>
                </c:pt>
                <c:pt idx="9">
                  <c:v>983</c:v>
                </c:pt>
                <c:pt idx="12">
                  <c:v>929</c:v>
                </c:pt>
              </c:numCache>
            </c:numRef>
          </c:val>
          <c:extLst>
            <c:ext xmlns:c16="http://schemas.microsoft.com/office/drawing/2014/chart" uri="{C3380CC4-5D6E-409C-BE32-E72D297353CC}">
              <c16:uniqueId val="{0000000A-D6B5-42C6-B1C0-EC962C7410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B5-42C6-B1C0-EC962C7410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2511</c:v>
                </c:pt>
                <c:pt idx="1">
                  <c:v>2431</c:v>
                </c:pt>
                <c:pt idx="2">
                  <c:v>2402</c:v>
                </c:pt>
              </c:numCache>
            </c:numRef>
          </c:val>
          <c:extLst>
            <c:ext xmlns:c16="http://schemas.microsoft.com/office/drawing/2014/chart" uri="{C3380CC4-5D6E-409C-BE32-E72D297353CC}">
              <c16:uniqueId val="{00000000-7DFC-4247-A875-0940EF2346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75</c:v>
                </c:pt>
                <c:pt idx="1">
                  <c:v>75</c:v>
                </c:pt>
                <c:pt idx="2">
                  <c:v>75</c:v>
                </c:pt>
              </c:numCache>
            </c:numRef>
          </c:val>
          <c:extLst>
            <c:ext xmlns:c16="http://schemas.microsoft.com/office/drawing/2014/chart" uri="{C3380CC4-5D6E-409C-BE32-E72D297353CC}">
              <c16:uniqueId val="{00000001-7DFC-4247-A875-0940EF2346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2593</c:v>
                </c:pt>
                <c:pt idx="1">
                  <c:v>2615</c:v>
                </c:pt>
                <c:pt idx="2">
                  <c:v>2592</c:v>
                </c:pt>
              </c:numCache>
            </c:numRef>
          </c:val>
          <c:extLst>
            <c:ext xmlns:c16="http://schemas.microsoft.com/office/drawing/2014/chart" uri="{C3380CC4-5D6E-409C-BE32-E72D297353CC}">
              <c16:uniqueId val="{00000002-7DFC-4247-A875-0940EF2346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実質公債費比率の分子については、昨年と比較して</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大きく減少しており、</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低い水準を維持している。</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令和２年度は、</a:t>
          </a: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下水道事業の整備に係る</a:t>
          </a:r>
          <a:r>
            <a:rPr lang="ja-JP" altLang="en-US"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起債の抑制により公営企業債の元利償還に対する繰入金が大きく減少していることが要因となっている。</a:t>
          </a:r>
          <a:endParaRPr lang="en-US"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今後も起債発行額の抑制を図り、公債費比率の低水準を保持していく。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将来負担比率については、昨年と比較しても横ばいとなっており低い水準となっているが、公営企業債等に対する繰</a:t>
          </a:r>
          <a:r>
            <a:rPr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入</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見込額が多いため、公営企業に係る起債の新規発行の抑制に引き続き努めていく。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東京都檜原村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おもちゃ美術館関連事業及びじゃがいも焼酎等製造事業に伴い財政調整基金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百万円を取り崩し、後期高齢者医療費助成事業に充当するため社会福祉基金を</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た。臨時的に旧学校校舎の修繕に対し学校跡地利用整備基金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百万円を取り崩し、令和元年台風</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号に伴う災害復旧事業に対し災害復旧・復興基金を</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ことにより各基金が減額となっている。また、</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基金積み立て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として森林整備活用基金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新型コロナウイルス感染症対策基金</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52</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基金の使途の明確化を図るため、財政調整基金を取り崩して特定目的基金に積み立てるための計画を定めていきたい。また、農林業事業や観光推進事業を進めていく上で、財政調整基金を取り崩していくこととなり、また社会福祉基金を活用し</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後期高齢者医療費助成事業を継続していくことから、全体の基金として中長期的には減少傾向となる見込みである。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さらに公共施設等総合管理計画等に基づき各公共施設の大規模改修等が想定され、公共施設整備基金の計画的な運用も必要とされる。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公共施設整備基金：公共施設整備のための費用に充てるための基金</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社会福祉基金：社会福祉事業の実施に必要な事業に充てるための基金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社会福祉基金：後期高齢者医療費助成事業に充当するため社会福祉基金を</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百万円取り崩したことによる減額。</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学校跡地利用整備基金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：旧学校校舎の修繕に対し</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取り崩したことによる減額。</a:t>
          </a:r>
          <a:endPar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災害復旧・復興基金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令和元年台風</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号に伴う災害復旧事業に対し</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61</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百万円を取り崩したことによる減額</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基金</a:t>
          </a:r>
          <a:r>
            <a:rPr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積み立て</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として森林整備活用基金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百万円、新型コロナウイルス感染症対策基金</a:t>
          </a:r>
          <a:r>
            <a:rPr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その他の基金：その他特定目的基金については、基金積立金利子分のみ積立てのため微増となっている。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公共施設整備基金：公共施設等総合管理実施計画等を踏まえ、公共施設の大規模改修や将来を見据えた適正な基金残高を設定し効果的に運用していく予定。</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社会福祉基金：引き続き高齢者に対する医療支援として後期高齢者医療費助成事業に充当していく。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おもちゃ美術館関連事業及びじゃがいも焼酎等製造事業等に伴い</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財源補てんとして</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財政調整基金を</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百万円取り崩し、対前年度から</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基金の使途を明確にするため、特定目的基金へ積み替えていきたい。また、災害などへの備えのため過去の実績等を踏まえ、適正な基金残高を早期に設定し更に効率的な基金運用を図っていく予定。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基金積立金利子分のみ積み立てのため微増となっている。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地方債の償還計画を踏まえ、今後の起債償還に対する不足の事態等に備え現状を維持していきたい。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人口の減少や全国平均を大幅に上回る高齢化率（令和</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年１月１日現在５</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％）に加え、村内に主要産業がないこと等により、財源の中の地方税の占める割合が低く財政基盤が脆弱なため類位団体の平均を０．０</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ポイント下回っている。今後も自主財源の大幅な増額を見込むことは難しいため、人件費、光熱水費等の経常経費の削減、投資的経費の抑制</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行財政改革を実施し</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財政の健全化を図る。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、補助費</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等にかかるものが比較的高水準にあるが、昨年度比</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ポイントの減となった。国や東京都の補助金・交付金等の充当により類似団体を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１１</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ポイント下回っている。今後も人件費（超過勤務手当等）の抑制、光熱水費の削減、各種施設の保守点検等の一括契約による経費削減に努め、より一層の健全財政を目指していく。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94869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0879455"/>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94869</xdr:rowOff>
    </xdr:from>
    <xdr:to>
      <xdr:col>19</xdr:col>
      <xdr:colOff>133350</xdr:colOff>
      <xdr:row>64</xdr:row>
      <xdr:rowOff>102108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06766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102108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02423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140843</xdr:rowOff>
    </xdr:from>
    <xdr:to>
      <xdr:col>11</xdr:col>
      <xdr:colOff>31750</xdr:colOff>
      <xdr:row>64</xdr:row>
      <xdr:rowOff>51435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94219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43832</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44069</xdr:rowOff>
    </xdr:from>
    <xdr:to>
      <xdr:col>19</xdr:col>
      <xdr:colOff>184150</xdr:colOff>
      <xdr:row>64</xdr:row>
      <xdr:rowOff>145669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01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155846</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785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51308</xdr:rowOff>
    </xdr:from>
    <xdr:to>
      <xdr:col>15</xdr:col>
      <xdr:colOff>133350</xdr:colOff>
      <xdr:row>64</xdr:row>
      <xdr:rowOff>152908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635</xdr:rowOff>
    </xdr:from>
    <xdr:to>
      <xdr:col>11</xdr:col>
      <xdr:colOff>82550</xdr:colOff>
      <xdr:row>64</xdr:row>
      <xdr:rowOff>102235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112412</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742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90043</xdr:rowOff>
    </xdr:from>
    <xdr:to>
      <xdr:col>7</xdr:col>
      <xdr:colOff>31750</xdr:colOff>
      <xdr:row>64</xdr:row>
      <xdr:rowOff>20193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30370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[671,224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おいては、物価や最低賃金の上昇などによる需用費・委託料の増などにより大きく増額となっているが、人口の少ない当村では住民１人の異動が大きく反映されるとともに過疎に直面している当村では人口も毎年減少しており、今後も人口１人当たりの額は増加していくものと推察される。人件費及び物件費については全体に対する割合も大きいため、今後も効率的な事務運営を進めるとともに</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適正な定員管理、</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経費</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削減</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と抑制</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に努め、適正な財政規模を維持していく。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129876</xdr:rowOff>
    </xdr:from>
    <xdr:to>
      <xdr:col>23</xdr:col>
      <xdr:colOff>133350</xdr:colOff>
      <xdr:row>82</xdr:row>
      <xdr:rowOff>146132</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188776"/>
          <a:ext cx="8382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126082</xdr:rowOff>
    </xdr:from>
    <xdr:to>
      <xdr:col>19</xdr:col>
      <xdr:colOff>133350</xdr:colOff>
      <xdr:row>82</xdr:row>
      <xdr:rowOff>129876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184982"/>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115984</xdr:rowOff>
    </xdr:from>
    <xdr:to>
      <xdr:col>15</xdr:col>
      <xdr:colOff>82550</xdr:colOff>
      <xdr:row>82</xdr:row>
      <xdr:rowOff>126082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174884"/>
          <a:ext cx="889000" cy="1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105722</xdr:rowOff>
    </xdr:from>
    <xdr:to>
      <xdr:col>11</xdr:col>
      <xdr:colOff>31750</xdr:colOff>
      <xdr:row>82</xdr:row>
      <xdr:rowOff>115984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164622"/>
          <a:ext cx="889000" cy="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95332</xdr:rowOff>
    </xdr:from>
    <xdr:to>
      <xdr:col>23</xdr:col>
      <xdr:colOff>184150</xdr:colOff>
      <xdr:row>83</xdr:row>
      <xdr:rowOff>25482</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15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67409</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1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79076</xdr:rowOff>
    </xdr:from>
    <xdr:to>
      <xdr:col>19</xdr:col>
      <xdr:colOff>184150</xdr:colOff>
      <xdr:row>83</xdr:row>
      <xdr:rowOff>9226</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1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165453</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224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75282</xdr:rowOff>
    </xdr:from>
    <xdr:to>
      <xdr:col>15</xdr:col>
      <xdr:colOff>133350</xdr:colOff>
      <xdr:row>83</xdr:row>
      <xdr:rowOff>5432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161659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2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65184</xdr:rowOff>
    </xdr:from>
    <xdr:to>
      <xdr:col>11</xdr:col>
      <xdr:colOff>82550</xdr:colOff>
      <xdr:row>82</xdr:row>
      <xdr:rowOff>166784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1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151561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1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54922</xdr:rowOff>
    </xdr:from>
    <xdr:to>
      <xdr:col>7</xdr:col>
      <xdr:colOff>31750</xdr:colOff>
      <xdr:row>82</xdr:row>
      <xdr:rowOff>156522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1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141299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20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類似団体平均及び全国町村平均を上回っている現状となっているため、今後も地域手当の見直しや、人事考課制度の効果的な見直しを行いながら、給与の適正化を図っていく。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78423</xdr:rowOff>
    </xdr:from>
    <xdr:to>
      <xdr:col>81</xdr:col>
      <xdr:colOff>44450</xdr:colOff>
      <xdr:row>88</xdr:row>
      <xdr:rowOff>90488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5166023"/>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12064</xdr:rowOff>
    </xdr:from>
    <xdr:to>
      <xdr:col>77</xdr:col>
      <xdr:colOff>44450</xdr:colOff>
      <xdr:row>88</xdr:row>
      <xdr:rowOff>78423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5099664"/>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105093</xdr:rowOff>
    </xdr:from>
    <xdr:to>
      <xdr:col>72</xdr:col>
      <xdr:colOff>203200</xdr:colOff>
      <xdr:row>88</xdr:row>
      <xdr:rowOff>12064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5021243"/>
          <a:ext cx="889000" cy="7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105093</xdr:rowOff>
    </xdr:from>
    <xdr:to>
      <xdr:col>68</xdr:col>
      <xdr:colOff>152400</xdr:colOff>
      <xdr:row>88</xdr:row>
      <xdr:rowOff>36195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502124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39688</xdr:rowOff>
    </xdr:from>
    <xdr:to>
      <xdr:col>81</xdr:col>
      <xdr:colOff>95250</xdr:colOff>
      <xdr:row>88</xdr:row>
      <xdr:rowOff>141288</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107015</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502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27623</xdr:rowOff>
    </xdr:from>
    <xdr:to>
      <xdr:col>77</xdr:col>
      <xdr:colOff>95250</xdr:colOff>
      <xdr:row>88</xdr:row>
      <xdr:rowOff>129223</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114000</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20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54293</xdr:rowOff>
    </xdr:from>
    <xdr:to>
      <xdr:col>68</xdr:col>
      <xdr:colOff>203200</xdr:colOff>
      <xdr:row>87</xdr:row>
      <xdr:rowOff>155893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9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140670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05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156845</xdr:rowOff>
    </xdr:from>
    <xdr:to>
      <xdr:col>64</xdr:col>
      <xdr:colOff>152400</xdr:colOff>
      <xdr:row>88</xdr:row>
      <xdr:rowOff>86995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71772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行政改革の推進による職員数の削減により類似団体平均を下回っている。</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今後も定員管理計画の見直しなどを図りながら、適正な定員管理に努めていく。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46210</xdr:rowOff>
    </xdr:from>
    <xdr:to>
      <xdr:col>81</xdr:col>
      <xdr:colOff>44450</xdr:colOff>
      <xdr:row>59</xdr:row>
      <xdr:rowOff>48738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179800" y="10161760"/>
          <a:ext cx="8382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45750</xdr:rowOff>
    </xdr:from>
    <xdr:to>
      <xdr:col>77</xdr:col>
      <xdr:colOff>44450</xdr:colOff>
      <xdr:row>59</xdr:row>
      <xdr:rowOff>48738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61300"/>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37822</xdr:rowOff>
    </xdr:from>
    <xdr:to>
      <xdr:col>72</xdr:col>
      <xdr:colOff>203200</xdr:colOff>
      <xdr:row>59</xdr:row>
      <xdr:rowOff>45750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5337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34030</xdr:rowOff>
    </xdr:from>
    <xdr:to>
      <xdr:col>68</xdr:col>
      <xdr:colOff>152400</xdr:colOff>
      <xdr:row>59</xdr:row>
      <xdr:rowOff>37822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49580"/>
          <a:ext cx="8890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166860</xdr:rowOff>
    </xdr:from>
    <xdr:to>
      <xdr:col>81</xdr:col>
      <xdr:colOff>95250</xdr:colOff>
      <xdr:row>59</xdr:row>
      <xdr:rowOff>97010</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11937</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5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169388</xdr:rowOff>
    </xdr:from>
    <xdr:to>
      <xdr:col>77</xdr:col>
      <xdr:colOff>95250</xdr:colOff>
      <xdr:row>59</xdr:row>
      <xdr:rowOff>99538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1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109715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8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166400</xdr:rowOff>
    </xdr:from>
    <xdr:to>
      <xdr:col>73</xdr:col>
      <xdr:colOff>44450</xdr:colOff>
      <xdr:row>59</xdr:row>
      <xdr:rowOff>96550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1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106727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7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158472</xdr:rowOff>
    </xdr:from>
    <xdr:to>
      <xdr:col>68</xdr:col>
      <xdr:colOff>203200</xdr:colOff>
      <xdr:row>59</xdr:row>
      <xdr:rowOff>88622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98799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7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154680</xdr:rowOff>
    </xdr:from>
    <xdr:to>
      <xdr:col>64</xdr:col>
      <xdr:colOff>152400</xdr:colOff>
      <xdr:row>59</xdr:row>
      <xdr:rowOff>84830</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95007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従前からの起債抑制策により類似団体平均を</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大きく</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下回っているが、今後も地方債の発行を抑制するとともに、借入の際には交付税措置等のある有利なものを選択するなど引き続き起債を抑制した健全な財政運営を図っていく。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6179800" y="69463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136652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698500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122174</xdr:rowOff>
    </xdr:from>
    <xdr:to>
      <xdr:col>72</xdr:col>
      <xdr:colOff>203200</xdr:colOff>
      <xdr:row>40</xdr:row>
      <xdr:rowOff>136652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69801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122174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696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71374</xdr:rowOff>
    </xdr:from>
    <xdr:to>
      <xdr:col>68</xdr:col>
      <xdr:colOff>203200</xdr:colOff>
      <xdr:row>41</xdr:row>
      <xdr:rowOff>1524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11701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起債の抑制や基金の</a:t>
          </a:r>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効率</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的な運用により将来負担比率は生じていない。</a:t>
          </a:r>
          <a:endParaRPr lang="ja-JP" altLang="ja-JP" sz="105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今後も公債費等の義務的経費の削減を中心とする行財政改革を推進し、健全な財政運営を努めていく。</a:t>
          </a:r>
          <a:endParaRPr lang="ja-JP" altLang="ja-JP" sz="105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人件費については、類似団体内平均と比較し</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ポイント高い状況となっており、ここ数年は上昇傾向であったが昨年度比</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を見ると減少</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傾向と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なっている。今後も継続した人事考課制度の適正な運用や人件費（超過勤務手当等）の抑制を強化していき、職員給のみならず人件費全般を踏まえ削減を図っていきたい。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55154</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077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55154</xdr:rowOff>
    </xdr:from>
    <xdr:to>
      <xdr:col>19</xdr:col>
      <xdr:colOff>187325</xdr:colOff>
      <xdr:row>36</xdr:row>
      <xdr:rowOff>74749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2273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2903</xdr:rowOff>
    </xdr:from>
    <xdr:to>
      <xdr:col>15</xdr:col>
      <xdr:colOff>98425</xdr:colOff>
      <xdr:row>36</xdr:row>
      <xdr:rowOff>74749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751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131899</xdr:rowOff>
    </xdr:from>
    <xdr:to>
      <xdr:col>11</xdr:col>
      <xdr:colOff>9525</xdr:colOff>
      <xdr:row>36</xdr:row>
      <xdr:rowOff>2903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3264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128287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4354</xdr:rowOff>
    </xdr:from>
    <xdr:to>
      <xdr:col>20</xdr:col>
      <xdr:colOff>38100</xdr:colOff>
      <xdr:row>36</xdr:row>
      <xdr:rowOff>105954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7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90731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62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23949</xdr:rowOff>
    </xdr:from>
    <xdr:to>
      <xdr:col>15</xdr:col>
      <xdr:colOff>149225</xdr:colOff>
      <xdr:row>36</xdr:row>
      <xdr:rowOff>125549</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110326</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123553</xdr:rowOff>
    </xdr:from>
    <xdr:to>
      <xdr:col>11</xdr:col>
      <xdr:colOff>60325</xdr:colOff>
      <xdr:row>36</xdr:row>
      <xdr:rowOff>53703</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38480</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1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81099</xdr:rowOff>
    </xdr:from>
    <xdr:to>
      <xdr:col>6</xdr:col>
      <xdr:colOff>171450</xdr:colOff>
      <xdr:row>36</xdr:row>
      <xdr:rowOff>11249</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167476</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6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物件費については、類似団体と比較し９．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ポイント高い状況になっている。これは、</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東京都の委託事業である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森林再生事業や枝打ち事業といった森林整備における受託収入の額が大きくなっている</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こと</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が要因のひとつとなっているが、今後も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それ以外の</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光熱水費の削減、業務委託契約の内容の見直しを行うなど、効率的な事業の推進により物件費のコスト削減に努めていく。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115570</xdr:rowOff>
    </xdr:from>
    <xdr:to>
      <xdr:col>82</xdr:col>
      <xdr:colOff>107950</xdr:colOff>
      <xdr:row>19</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373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147574</xdr:rowOff>
    </xdr:from>
    <xdr:to>
      <xdr:col>78</xdr:col>
      <xdr:colOff>69850</xdr:colOff>
      <xdr:row>19</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4051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147574</xdr:rowOff>
    </xdr:from>
    <xdr:to>
      <xdr:col>73</xdr:col>
      <xdr:colOff>180975</xdr:colOff>
      <xdr:row>19</xdr:row>
      <xdr:rowOff>152146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4051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163576</xdr:rowOff>
    </xdr:from>
    <xdr:to>
      <xdr:col>69</xdr:col>
      <xdr:colOff>92075</xdr:colOff>
      <xdr:row>19</xdr:row>
      <xdr:rowOff>152146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2496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64770</xdr:rowOff>
    </xdr:from>
    <xdr:to>
      <xdr:col>82</xdr:col>
      <xdr:colOff>158750</xdr:colOff>
      <xdr:row>19</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36847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110490</xdr:rowOff>
    </xdr:from>
    <xdr:to>
      <xdr:col>78</xdr:col>
      <xdr:colOff>120650</xdr:colOff>
      <xdr:row>20</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25417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45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96774</xdr:rowOff>
    </xdr:from>
    <xdr:to>
      <xdr:col>74</xdr:col>
      <xdr:colOff>31750</xdr:colOff>
      <xdr:row>20</xdr:row>
      <xdr:rowOff>26924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3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11701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44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101346</xdr:rowOff>
    </xdr:from>
    <xdr:to>
      <xdr:col>69</xdr:col>
      <xdr:colOff>142875</xdr:colOff>
      <xdr:row>20</xdr:row>
      <xdr:rowOff>31496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16273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112776</xdr:rowOff>
    </xdr:from>
    <xdr:to>
      <xdr:col>65</xdr:col>
      <xdr:colOff>53975</xdr:colOff>
      <xdr:row>19</xdr:row>
      <xdr:rowOff>42926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27703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扶助費については、昨年と比較すると０．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ポイント減少している。これは、人口減少による高齢化が高止まり傾向にあることと、子どもの減少による影響と考えられるが、今後も対象者の資格審査等の適正化を進め適正な内容に努めていく。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996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12700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152400</xdr:rowOff>
    </xdr:from>
    <xdr:to>
      <xdr:col>20</xdr:col>
      <xdr:colOff>38100</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114300</xdr:rowOff>
    </xdr:from>
    <xdr:to>
      <xdr:col>11</xdr:col>
      <xdr:colOff>60325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その他に係るものについては、類似団体と比較すると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７</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．０ポイント下回っている。また、昨年と比較しても</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下水道事業特別会計、簡易水道事業特別会計、国民健康保険特別会計、介護保険特別会計への繰出金等が大きく影響していると思われるが、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令和２年度は簡易水道事業特別会計における配水管布設替事業が完了したことが要因と考えられる。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今後も特別会計への繰出金については注意を払いつつ、特別会計における健全な財政運営を進めていく。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58420</xdr:rowOff>
    </xdr:from>
    <xdr:to>
      <xdr:col>82</xdr:col>
      <xdr:colOff>107950</xdr:colOff>
      <xdr:row>55</xdr:row>
      <xdr:rowOff>123190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31672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56</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56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57</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004800" y="96443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xdr:rowOff>
    </xdr:from>
    <xdr:to>
      <xdr:col>82</xdr:col>
      <xdr:colOff>158750</xdr:colOff>
      <xdr:row>54</xdr:row>
      <xdr:rowOff>109220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24147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87630</xdr:rowOff>
    </xdr:from>
    <xdr:to>
      <xdr:col>74</xdr:col>
      <xdr:colOff>31750</xdr:colOff>
      <xdr:row>56</xdr:row>
      <xdr:rowOff>17780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104157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ポイント下回っている。また、昨年度と比較すると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．１ポイントの</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減少となっている。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今後も新規補助金制度の抑制を図りつつ、現状の各種補助金については制度の縮小・廃止も視野に入れ内容精査を行っていき、各種補助金の更なる効率化を図っていく。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1574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85852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58420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ついて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は、類似団体と比較すると１２．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ポイントと大きく下回っている。これは、従前からの起債の新規発行をできる限り抑制してきた成果であると考えられる。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しかしながら当村では、下水道整備</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による償還</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や各公共施設の大規模改修など、今後も多額の事業費が必要となることから、引き続き歳出削減を図るとともに、できる限り新規起債発行の抑制に努めていく。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73660</xdr:rowOff>
    </xdr:from>
    <xdr:to>
      <xdr:col>24</xdr:col>
      <xdr:colOff>25400</xdr:colOff>
      <xdr:row>74</xdr:row>
      <xdr:rowOff>85090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7609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77470</xdr:rowOff>
    </xdr:from>
    <xdr:to>
      <xdr:col>19</xdr:col>
      <xdr:colOff>187325</xdr:colOff>
      <xdr:row>74</xdr:row>
      <xdr:rowOff>85090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7647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66040</xdr:rowOff>
    </xdr:from>
    <xdr:to>
      <xdr:col>15</xdr:col>
      <xdr:colOff>98425</xdr:colOff>
      <xdr:row>74</xdr:row>
      <xdr:rowOff>77470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2753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50800</xdr:rowOff>
    </xdr:from>
    <xdr:to>
      <xdr:col>11</xdr:col>
      <xdr:colOff>9525</xdr:colOff>
      <xdr:row>74</xdr:row>
      <xdr:rowOff>66040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738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22860</xdr:rowOff>
    </xdr:from>
    <xdr:to>
      <xdr:col>24</xdr:col>
      <xdr:colOff>76200</xdr:colOff>
      <xdr:row>74</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39387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34290</xdr:rowOff>
    </xdr:from>
    <xdr:to>
      <xdr:col>20</xdr:col>
      <xdr:colOff>38100</xdr:colOff>
      <xdr:row>74</xdr:row>
      <xdr:rowOff>135890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146067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490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26670</xdr:rowOff>
    </xdr:from>
    <xdr:to>
      <xdr:col>15</xdr:col>
      <xdr:colOff>149225</xdr:colOff>
      <xdr:row>74</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138447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xdr:rowOff>
    </xdr:from>
    <xdr:to>
      <xdr:col>11</xdr:col>
      <xdr:colOff>60325</xdr:colOff>
      <xdr:row>74</xdr:row>
      <xdr:rowOff>116840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127017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0</xdr:rowOff>
    </xdr:from>
    <xdr:to>
      <xdr:col>6</xdr:col>
      <xdr:colOff>171450</xdr:colOff>
      <xdr:row>74</xdr:row>
      <xdr:rowOff>101600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公債費以外については、類似団体と比較すると</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４ポイント上回っている。物件費・補助費等が高い水準となっているため、今後も委託事業の見直しや光熱水費の削減及び各種補助金等の見直しを行い、特別会計については、独立採算で運営できるよう事務事業の精査や料金、保険料等の見直しを行っていき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170435</xdr:rowOff>
    </xdr:from>
    <xdr:to>
      <xdr:col>82</xdr:col>
      <xdr:colOff>107950</xdr:colOff>
      <xdr:row>77</xdr:row>
      <xdr:rowOff>170435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0063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170435</xdr:rowOff>
    </xdr:from>
    <xdr:to>
      <xdr:col>78</xdr:col>
      <xdr:colOff>69850</xdr:colOff>
      <xdr:row>78</xdr:row>
      <xdr:rowOff>10413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372085"/>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140715</xdr:rowOff>
    </xdr:from>
    <xdr:to>
      <xdr:col>73</xdr:col>
      <xdr:colOff>180975</xdr:colOff>
      <xdr:row>78</xdr:row>
      <xdr:rowOff>10413</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4236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72137</xdr:rowOff>
    </xdr:from>
    <xdr:to>
      <xdr:col>69</xdr:col>
      <xdr:colOff>92075</xdr:colOff>
      <xdr:row>77</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7378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119635</xdr:rowOff>
    </xdr:from>
    <xdr:to>
      <xdr:col>82</xdr:col>
      <xdr:colOff>158750</xdr:colOff>
      <xdr:row>77</xdr:row>
      <xdr:rowOff>49785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4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91712</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131063</xdr:rowOff>
    </xdr:from>
    <xdr:to>
      <xdr:col>74</xdr:col>
      <xdr:colOff>31750</xdr:colOff>
      <xdr:row>78</xdr:row>
      <xdr:rowOff>61213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45990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41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89915</xdr:rowOff>
    </xdr:from>
    <xdr:to>
      <xdr:col>69</xdr:col>
      <xdr:colOff>142875</xdr:colOff>
      <xdr:row>78</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21337</xdr:rowOff>
    </xdr:from>
    <xdr:to>
      <xdr:col>65</xdr:col>
      <xdr:colOff>53975</xdr:colOff>
      <xdr:row>77</xdr:row>
      <xdr:rowOff>122937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107714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0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35172</xdr:rowOff>
    </xdr:from>
    <xdr:to>
      <xdr:col>29</xdr:col>
      <xdr:colOff>127000</xdr:colOff>
      <xdr:row>18</xdr:row>
      <xdr:rowOff>41000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68897"/>
          <a:ext cx="647700" cy="5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19949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536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41000</xdr:rowOff>
    </xdr:from>
    <xdr:to>
      <xdr:col>26</xdr:col>
      <xdr:colOff>50800</xdr:colOff>
      <xdr:row>18</xdr:row>
      <xdr:rowOff>69182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74725"/>
          <a:ext cx="698500" cy="28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69182</xdr:rowOff>
    </xdr:from>
    <xdr:to>
      <xdr:col>22</xdr:col>
      <xdr:colOff>114300</xdr:colOff>
      <xdr:row>18</xdr:row>
      <xdr:rowOff>83459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02907"/>
          <a:ext cx="698500" cy="1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83459</xdr:rowOff>
    </xdr:from>
    <xdr:to>
      <xdr:col>18</xdr:col>
      <xdr:colOff>177800</xdr:colOff>
      <xdr:row>18</xdr:row>
      <xdr:rowOff>87754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17184"/>
          <a:ext cx="698500" cy="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155822</xdr:rowOff>
    </xdr:from>
    <xdr:to>
      <xdr:col>29</xdr:col>
      <xdr:colOff>177800</xdr:colOff>
      <xdr:row>18</xdr:row>
      <xdr:rowOff>85972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18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96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161650</xdr:rowOff>
    </xdr:from>
    <xdr:to>
      <xdr:col>26</xdr:col>
      <xdr:colOff>101600</xdr:colOff>
      <xdr:row>18</xdr:row>
      <xdr:rowOff>91800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2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76577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10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18382</xdr:rowOff>
    </xdr:from>
    <xdr:to>
      <xdr:col>22</xdr:col>
      <xdr:colOff>165100</xdr:colOff>
      <xdr:row>18</xdr:row>
      <xdr:rowOff>119982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52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104758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3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32659</xdr:rowOff>
    </xdr:from>
    <xdr:to>
      <xdr:col>19</xdr:col>
      <xdr:colOff>38100</xdr:colOff>
      <xdr:row>18</xdr:row>
      <xdr:rowOff>134259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66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119036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5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36954</xdr:rowOff>
    </xdr:from>
    <xdr:to>
      <xdr:col>15</xdr:col>
      <xdr:colOff>101600</xdr:colOff>
      <xdr:row>18</xdr:row>
      <xdr:rowOff>138554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7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123331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57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104288</xdr:rowOff>
    </xdr:from>
    <xdr:to>
      <xdr:col>29</xdr:col>
      <xdr:colOff>127000</xdr:colOff>
      <xdr:row>37</xdr:row>
      <xdr:rowOff>143402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28988"/>
          <a:ext cx="647700" cy="39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70462</xdr:rowOff>
    </xdr:from>
    <xdr:to>
      <xdr:col>26</xdr:col>
      <xdr:colOff>50800</xdr:colOff>
      <xdr:row>37</xdr:row>
      <xdr:rowOff>104288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195162"/>
          <a:ext cx="698500" cy="33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70462</xdr:rowOff>
    </xdr:from>
    <xdr:to>
      <xdr:col>22</xdr:col>
      <xdr:colOff>114300</xdr:colOff>
      <xdr:row>37</xdr:row>
      <xdr:rowOff>86098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95162"/>
          <a:ext cx="698500" cy="15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86098</xdr:rowOff>
    </xdr:from>
    <xdr:to>
      <xdr:col>18</xdr:col>
      <xdr:colOff>177800</xdr:colOff>
      <xdr:row>37</xdr:row>
      <xdr:rowOff>86818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10798"/>
          <a:ext cx="698500" cy="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92602</xdr:rowOff>
    </xdr:from>
    <xdr:to>
      <xdr:col>29</xdr:col>
      <xdr:colOff>177800</xdr:colOff>
      <xdr:row>37</xdr:row>
      <xdr:rowOff>194202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17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64679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18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53488</xdr:rowOff>
    </xdr:from>
    <xdr:to>
      <xdr:col>26</xdr:col>
      <xdr:colOff>101600</xdr:colOff>
      <xdr:row>37</xdr:row>
      <xdr:rowOff>155088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78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139865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264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19662</xdr:rowOff>
    </xdr:from>
    <xdr:to>
      <xdr:col>22</xdr:col>
      <xdr:colOff>165100</xdr:colOff>
      <xdr:row>37</xdr:row>
      <xdr:rowOff>121262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44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106039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35298</xdr:rowOff>
    </xdr:from>
    <xdr:to>
      <xdr:col>19</xdr:col>
      <xdr:colOff>38100</xdr:colOff>
      <xdr:row>37</xdr:row>
      <xdr:rowOff>136898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5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121675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4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36018</xdr:rowOff>
    </xdr:from>
    <xdr:to>
      <xdr:col>15</xdr:col>
      <xdr:colOff>101600</xdr:colOff>
      <xdr:row>37</xdr:row>
      <xdr:rowOff>137618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60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122395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4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133132</xdr:rowOff>
    </xdr:from>
    <xdr:to>
      <xdr:col>24</xdr:col>
      <xdr:colOff>63500</xdr:colOff>
      <xdr:row>37</xdr:row>
      <xdr:rowOff>164632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476782"/>
          <a:ext cx="838200" cy="3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164632</xdr:rowOff>
    </xdr:from>
    <xdr:to>
      <xdr:col>19</xdr:col>
      <xdr:colOff>177800</xdr:colOff>
      <xdr:row>38</xdr:row>
      <xdr:rowOff>4660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08282"/>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4660</xdr:rowOff>
    </xdr:from>
    <xdr:to>
      <xdr:col>15</xdr:col>
      <xdr:colOff>50800</xdr:colOff>
      <xdr:row>38</xdr:row>
      <xdr:rowOff>15591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19760"/>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15591</xdr:rowOff>
    </xdr:from>
    <xdr:to>
      <xdr:col>10</xdr:col>
      <xdr:colOff>114300</xdr:colOff>
      <xdr:row>38</xdr:row>
      <xdr:rowOff>29824</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30691"/>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82332</xdr:rowOff>
    </xdr:from>
    <xdr:to>
      <xdr:col>24</xdr:col>
      <xdr:colOff>114300</xdr:colOff>
      <xdr:row>38</xdr:row>
      <xdr:rowOff>12482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4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105209</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2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113832</xdr:rowOff>
    </xdr:from>
    <xdr:to>
      <xdr:col>20</xdr:col>
      <xdr:colOff>38100</xdr:colOff>
      <xdr:row>38</xdr:row>
      <xdr:rowOff>43982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4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60509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23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125310</xdr:rowOff>
    </xdr:from>
    <xdr:to>
      <xdr:col>15</xdr:col>
      <xdr:colOff>101600</xdr:colOff>
      <xdr:row>38</xdr:row>
      <xdr:rowOff>55460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4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71987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24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136242</xdr:rowOff>
    </xdr:from>
    <xdr:to>
      <xdr:col>10</xdr:col>
      <xdr:colOff>165100</xdr:colOff>
      <xdr:row>38</xdr:row>
      <xdr:rowOff>66391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4798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57518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57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150473</xdr:rowOff>
    </xdr:from>
    <xdr:to>
      <xdr:col>6</xdr:col>
      <xdr:colOff>38100</xdr:colOff>
      <xdr:row>38</xdr:row>
      <xdr:rowOff>80623</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49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71751</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586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162444</xdr:rowOff>
    </xdr:from>
    <xdr:to>
      <xdr:col>24</xdr:col>
      <xdr:colOff>63500</xdr:colOff>
      <xdr:row>57</xdr:row>
      <xdr:rowOff>3189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63644"/>
          <a:ext cx="838200" cy="1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170256</xdr:rowOff>
    </xdr:from>
    <xdr:to>
      <xdr:col>19</xdr:col>
      <xdr:colOff>177800</xdr:colOff>
      <xdr:row>57</xdr:row>
      <xdr:rowOff>3189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71456"/>
          <a:ext cx="889000" cy="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170256</xdr:rowOff>
    </xdr:from>
    <xdr:to>
      <xdr:col>15</xdr:col>
      <xdr:colOff>50800</xdr:colOff>
      <xdr:row>57</xdr:row>
      <xdr:rowOff>15783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71456"/>
          <a:ext cx="889000" cy="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15783</xdr:rowOff>
    </xdr:from>
    <xdr:to>
      <xdr:col>10</xdr:col>
      <xdr:colOff>114300</xdr:colOff>
      <xdr:row>57</xdr:row>
      <xdr:rowOff>30072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88433"/>
          <a:ext cx="889000" cy="1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111644</xdr:rowOff>
    </xdr:from>
    <xdr:to>
      <xdr:col>24</xdr:col>
      <xdr:colOff>114300</xdr:colOff>
      <xdr:row>57</xdr:row>
      <xdr:rowOff>41794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134521</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64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123839</xdr:rowOff>
    </xdr:from>
    <xdr:to>
      <xdr:col>20</xdr:col>
      <xdr:colOff>38100</xdr:colOff>
      <xdr:row>57</xdr:row>
      <xdr:rowOff>53989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70516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500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119456</xdr:rowOff>
    </xdr:from>
    <xdr:to>
      <xdr:col>15</xdr:col>
      <xdr:colOff>101600</xdr:colOff>
      <xdr:row>57</xdr:row>
      <xdr:rowOff>49606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66133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49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136433</xdr:rowOff>
    </xdr:from>
    <xdr:to>
      <xdr:col>10</xdr:col>
      <xdr:colOff>165100</xdr:colOff>
      <xdr:row>57</xdr:row>
      <xdr:rowOff>66583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83110</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1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150722</xdr:rowOff>
    </xdr:from>
    <xdr:to>
      <xdr:col>6</xdr:col>
      <xdr:colOff>38100</xdr:colOff>
      <xdr:row>57</xdr:row>
      <xdr:rowOff>80872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97399</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137917</xdr:rowOff>
    </xdr:from>
    <xdr:to>
      <xdr:col>24</xdr:col>
      <xdr:colOff>63500</xdr:colOff>
      <xdr:row>78</xdr:row>
      <xdr:rowOff>150014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11017"/>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137917</xdr:rowOff>
    </xdr:from>
    <xdr:to>
      <xdr:col>19</xdr:col>
      <xdr:colOff>177800</xdr:colOff>
      <xdr:row>78</xdr:row>
      <xdr:rowOff>144235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11017"/>
          <a:ext cx="889000" cy="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144235</xdr:rowOff>
    </xdr:from>
    <xdr:to>
      <xdr:col>15</xdr:col>
      <xdr:colOff>50800</xdr:colOff>
      <xdr:row>78</xdr:row>
      <xdr:rowOff>153070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17335"/>
          <a:ext cx="889000" cy="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142139</xdr:rowOff>
    </xdr:from>
    <xdr:to>
      <xdr:col>10</xdr:col>
      <xdr:colOff>114300</xdr:colOff>
      <xdr:row>78</xdr:row>
      <xdr:rowOff>153070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15239"/>
          <a:ext cx="889000" cy="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99214</xdr:rowOff>
    </xdr:from>
    <xdr:to>
      <xdr:col>24</xdr:col>
      <xdr:colOff>114300</xdr:colOff>
      <xdr:row>79</xdr:row>
      <xdr:rowOff>29364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87117</xdr:rowOff>
    </xdr:from>
    <xdr:to>
      <xdr:col>20</xdr:col>
      <xdr:colOff>38100</xdr:colOff>
      <xdr:row>79</xdr:row>
      <xdr:rowOff>17267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8394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5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93435</xdr:rowOff>
    </xdr:from>
    <xdr:to>
      <xdr:col>15</xdr:col>
      <xdr:colOff>101600</xdr:colOff>
      <xdr:row>79</xdr:row>
      <xdr:rowOff>23585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14712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5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102270</xdr:rowOff>
    </xdr:from>
    <xdr:to>
      <xdr:col>10</xdr:col>
      <xdr:colOff>165100</xdr:colOff>
      <xdr:row>79</xdr:row>
      <xdr:rowOff>32420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23547</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91339</xdr:rowOff>
    </xdr:from>
    <xdr:to>
      <xdr:col>6</xdr:col>
      <xdr:colOff>38100</xdr:colOff>
      <xdr:row>79</xdr:row>
      <xdr:rowOff>21489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12616</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5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85348</xdr:rowOff>
    </xdr:from>
    <xdr:to>
      <xdr:col>24</xdr:col>
      <xdr:colOff>63500</xdr:colOff>
      <xdr:row>92</xdr:row>
      <xdr:rowOff>161026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5858748"/>
          <a:ext cx="838200" cy="7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161026</xdr:rowOff>
    </xdr:from>
    <xdr:to>
      <xdr:col>19</xdr:col>
      <xdr:colOff>177800</xdr:colOff>
      <xdr:row>93</xdr:row>
      <xdr:rowOff>76149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5934426"/>
          <a:ext cx="889000" cy="8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54270</xdr:rowOff>
    </xdr:from>
    <xdr:to>
      <xdr:col>15</xdr:col>
      <xdr:colOff>50800</xdr:colOff>
      <xdr:row>93</xdr:row>
      <xdr:rowOff>76149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5999120"/>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54270</xdr:rowOff>
    </xdr:from>
    <xdr:to>
      <xdr:col>10</xdr:col>
      <xdr:colOff>114300</xdr:colOff>
      <xdr:row>93</xdr:row>
      <xdr:rowOff>63892</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5999120"/>
          <a:ext cx="889000" cy="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34548</xdr:rowOff>
    </xdr:from>
    <xdr:to>
      <xdr:col>24</xdr:col>
      <xdr:colOff>114300</xdr:colOff>
      <xdr:row>92</xdr:row>
      <xdr:rowOff>136148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80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57425</xdr:rowOff>
    </xdr:from>
    <xdr:ext cx="599010"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659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110226</xdr:rowOff>
    </xdr:from>
    <xdr:to>
      <xdr:col>20</xdr:col>
      <xdr:colOff>38100</xdr:colOff>
      <xdr:row>93</xdr:row>
      <xdr:rowOff>40376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88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56903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5" y="1565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25349</xdr:rowOff>
    </xdr:from>
    <xdr:to>
      <xdr:col>15</xdr:col>
      <xdr:colOff>101600</xdr:colOff>
      <xdr:row>93</xdr:row>
      <xdr:rowOff>126949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97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143476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7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3470</xdr:rowOff>
    </xdr:from>
    <xdr:to>
      <xdr:col>10</xdr:col>
      <xdr:colOff>165100</xdr:colOff>
      <xdr:row>93</xdr:row>
      <xdr:rowOff>105070</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59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121597</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72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13092</xdr:rowOff>
    </xdr:from>
    <xdr:to>
      <xdr:col>6</xdr:col>
      <xdr:colOff>38100</xdr:colOff>
      <xdr:row>93</xdr:row>
      <xdr:rowOff>114692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59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131219</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57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140530</xdr:rowOff>
    </xdr:from>
    <xdr:to>
      <xdr:col>55</xdr:col>
      <xdr:colOff>0</xdr:colOff>
      <xdr:row>38</xdr:row>
      <xdr:rowOff>49225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312730"/>
          <a:ext cx="838200" cy="25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49225</xdr:rowOff>
    </xdr:from>
    <xdr:to>
      <xdr:col>50</xdr:col>
      <xdr:colOff>114300</xdr:colOff>
      <xdr:row>38</xdr:row>
      <xdr:rowOff>116104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64325"/>
          <a:ext cx="889000" cy="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116104</xdr:rowOff>
    </xdr:from>
    <xdr:to>
      <xdr:col>45</xdr:col>
      <xdr:colOff>177800</xdr:colOff>
      <xdr:row>38</xdr:row>
      <xdr:rowOff>126368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631204"/>
          <a:ext cx="889000" cy="1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126368</xdr:rowOff>
    </xdr:from>
    <xdr:to>
      <xdr:col>41</xdr:col>
      <xdr:colOff>50800</xdr:colOff>
      <xdr:row>38</xdr:row>
      <xdr:rowOff>164316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4146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89730</xdr:rowOff>
    </xdr:from>
    <xdr:to>
      <xdr:col>55</xdr:col>
      <xdr:colOff>50800</xdr:colOff>
      <xdr:row>37</xdr:row>
      <xdr:rowOff>19880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112607</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1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169875</xdr:rowOff>
    </xdr:from>
    <xdr:to>
      <xdr:col>50</xdr:col>
      <xdr:colOff>165100</xdr:colOff>
      <xdr:row>38</xdr:row>
      <xdr:rowOff>100025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116552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8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65304</xdr:rowOff>
    </xdr:from>
    <xdr:to>
      <xdr:col>46</xdr:col>
      <xdr:colOff>38100</xdr:colOff>
      <xdr:row>38</xdr:row>
      <xdr:rowOff>166904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11981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35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75568</xdr:rowOff>
    </xdr:from>
    <xdr:to>
      <xdr:col>41</xdr:col>
      <xdr:colOff>101600</xdr:colOff>
      <xdr:row>39</xdr:row>
      <xdr:rowOff>5718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9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22245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6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113516</xdr:rowOff>
    </xdr:from>
    <xdr:to>
      <xdr:col>36</xdr:col>
      <xdr:colOff>165100</xdr:colOff>
      <xdr:row>39</xdr:row>
      <xdr:rowOff>43666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2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60193</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403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624</xdr:rowOff>
    </xdr:from>
    <xdr:to>
      <xdr:col>55</xdr:col>
      <xdr:colOff>0</xdr:colOff>
      <xdr:row>57</xdr:row>
      <xdr:rowOff>4087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773274"/>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4087</xdr:rowOff>
    </xdr:from>
    <xdr:to>
      <xdr:col>50</xdr:col>
      <xdr:colOff>114300</xdr:colOff>
      <xdr:row>57</xdr:row>
      <xdr:rowOff>31392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76737"/>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8120</xdr:rowOff>
    </xdr:from>
    <xdr:to>
      <xdr:col>45</xdr:col>
      <xdr:colOff>177800</xdr:colOff>
      <xdr:row>57</xdr:row>
      <xdr:rowOff>31392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80770"/>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8120</xdr:rowOff>
    </xdr:from>
    <xdr:to>
      <xdr:col>41</xdr:col>
      <xdr:colOff>50800</xdr:colOff>
      <xdr:row>57</xdr:row>
      <xdr:rowOff>55533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80770"/>
          <a:ext cx="889000" cy="4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121274</xdr:rowOff>
    </xdr:from>
    <xdr:to>
      <xdr:col>55</xdr:col>
      <xdr:colOff>50800</xdr:colOff>
      <xdr:row>57</xdr:row>
      <xdr:rowOff>51424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2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144151</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7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124737</xdr:rowOff>
    </xdr:from>
    <xdr:to>
      <xdr:col>50</xdr:col>
      <xdr:colOff>165100</xdr:colOff>
      <xdr:row>57</xdr:row>
      <xdr:rowOff>54887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71414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50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152042</xdr:rowOff>
    </xdr:from>
    <xdr:to>
      <xdr:col>46</xdr:col>
      <xdr:colOff>38100</xdr:colOff>
      <xdr:row>57</xdr:row>
      <xdr:rowOff>82192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5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73319</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4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128770</xdr:rowOff>
    </xdr:from>
    <xdr:to>
      <xdr:col>41</xdr:col>
      <xdr:colOff>101600</xdr:colOff>
      <xdr:row>57</xdr:row>
      <xdr:rowOff>58920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75447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50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4733</xdr:rowOff>
    </xdr:from>
    <xdr:to>
      <xdr:col>36</xdr:col>
      <xdr:colOff>165100</xdr:colOff>
      <xdr:row>57</xdr:row>
      <xdr:rowOff>106333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7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97460</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7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29555</xdr:rowOff>
    </xdr:from>
    <xdr:to>
      <xdr:col>55</xdr:col>
      <xdr:colOff>0</xdr:colOff>
      <xdr:row>78</xdr:row>
      <xdr:rowOff>65339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02655"/>
          <a:ext cx="838200" cy="3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65339</xdr:rowOff>
    </xdr:from>
    <xdr:to>
      <xdr:col>50</xdr:col>
      <xdr:colOff>114300</xdr:colOff>
      <xdr:row>78</xdr:row>
      <xdr:rowOff>69971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38439"/>
          <a:ext cx="8890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69971</xdr:rowOff>
    </xdr:from>
    <xdr:to>
      <xdr:col>45</xdr:col>
      <xdr:colOff>177800</xdr:colOff>
      <xdr:row>78</xdr:row>
      <xdr:rowOff>100350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43071"/>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100350</xdr:rowOff>
    </xdr:from>
    <xdr:to>
      <xdr:col>41</xdr:col>
      <xdr:colOff>50800</xdr:colOff>
      <xdr:row>79</xdr:row>
      <xdr:rowOff>3862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73450"/>
          <a:ext cx="889000" cy="7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150205</xdr:rowOff>
    </xdr:from>
    <xdr:to>
      <xdr:col>55</xdr:col>
      <xdr:colOff>50800</xdr:colOff>
      <xdr:row>78</xdr:row>
      <xdr:rowOff>80355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1632</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14539</xdr:rowOff>
    </xdr:from>
    <xdr:to>
      <xdr:col>50</xdr:col>
      <xdr:colOff>165100</xdr:colOff>
      <xdr:row>78</xdr:row>
      <xdr:rowOff>116139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132666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16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19171</xdr:rowOff>
    </xdr:from>
    <xdr:to>
      <xdr:col>46</xdr:col>
      <xdr:colOff>38100</xdr:colOff>
      <xdr:row>78</xdr:row>
      <xdr:rowOff>120771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9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137298</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16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49550</xdr:rowOff>
    </xdr:from>
    <xdr:to>
      <xdr:col>41</xdr:col>
      <xdr:colOff>101600</xdr:colOff>
      <xdr:row>78</xdr:row>
      <xdr:rowOff>151150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2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167677</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19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124512</xdr:rowOff>
    </xdr:from>
    <xdr:to>
      <xdr:col>36</xdr:col>
      <xdr:colOff>165100</xdr:colOff>
      <xdr:row>79</xdr:row>
      <xdr:rowOff>54662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45789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9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12378</xdr:rowOff>
    </xdr:from>
    <xdr:to>
      <xdr:col>55</xdr:col>
      <xdr:colOff>0</xdr:colOff>
      <xdr:row>98</xdr:row>
      <xdr:rowOff>49533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14478"/>
          <a:ext cx="838200" cy="3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12378</xdr:rowOff>
    </xdr:from>
    <xdr:to>
      <xdr:col>50</xdr:col>
      <xdr:colOff>114300</xdr:colOff>
      <xdr:row>98</xdr:row>
      <xdr:rowOff>54589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14478"/>
          <a:ext cx="889000" cy="4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159279</xdr:rowOff>
    </xdr:from>
    <xdr:to>
      <xdr:col>45</xdr:col>
      <xdr:colOff>177800</xdr:colOff>
      <xdr:row>98</xdr:row>
      <xdr:rowOff>54589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89929"/>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143697</xdr:rowOff>
    </xdr:from>
    <xdr:to>
      <xdr:col>41</xdr:col>
      <xdr:colOff>50800</xdr:colOff>
      <xdr:row>97</xdr:row>
      <xdr:rowOff>159279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74347"/>
          <a:ext cx="889000" cy="1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170183</xdr:rowOff>
    </xdr:from>
    <xdr:to>
      <xdr:col>55</xdr:col>
      <xdr:colOff>50800</xdr:colOff>
      <xdr:row>98</xdr:row>
      <xdr:rowOff>100333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0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85110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1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133028</xdr:rowOff>
    </xdr:from>
    <xdr:to>
      <xdr:col>50</xdr:col>
      <xdr:colOff>165100</xdr:colOff>
      <xdr:row>98</xdr:row>
      <xdr:rowOff>63178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6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54305</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85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3789</xdr:rowOff>
    </xdr:from>
    <xdr:to>
      <xdr:col>46</xdr:col>
      <xdr:colOff>38100</xdr:colOff>
      <xdr:row>98</xdr:row>
      <xdr:rowOff>105389</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96516</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108479</xdr:rowOff>
    </xdr:from>
    <xdr:to>
      <xdr:col>41</xdr:col>
      <xdr:colOff>101600</xdr:colOff>
      <xdr:row>98</xdr:row>
      <xdr:rowOff>38629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29756</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83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92897</xdr:rowOff>
    </xdr:from>
    <xdr:to>
      <xdr:col>36</xdr:col>
      <xdr:colOff>165100</xdr:colOff>
      <xdr:row>98</xdr:row>
      <xdr:rowOff>23047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39574</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49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148511</xdr:rowOff>
    </xdr:from>
    <xdr:to>
      <xdr:col>85</xdr:col>
      <xdr:colOff>127000</xdr:colOff>
      <xdr:row>39</xdr:row>
      <xdr:rowOff>56993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492161"/>
          <a:ext cx="838200" cy="2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56993</xdr:rowOff>
    </xdr:from>
    <xdr:to>
      <xdr:col>81</xdr:col>
      <xdr:colOff>50800</xdr:colOff>
      <xdr:row>39</xdr:row>
      <xdr:rowOff>69108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43543"/>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69108</xdr:rowOff>
    </xdr:from>
    <xdr:to>
      <xdr:col>76</xdr:col>
      <xdr:colOff>114300</xdr:colOff>
      <xdr:row>39</xdr:row>
      <xdr:rowOff>94862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55658"/>
          <a:ext cx="8890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73380</xdr:rowOff>
    </xdr:from>
    <xdr:to>
      <xdr:col>71</xdr:col>
      <xdr:colOff>177800</xdr:colOff>
      <xdr:row>39</xdr:row>
      <xdr:rowOff>94862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59930"/>
          <a:ext cx="889000" cy="2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97711</xdr:rowOff>
    </xdr:from>
    <xdr:to>
      <xdr:col>85</xdr:col>
      <xdr:colOff>177800</xdr:colOff>
      <xdr:row>38</xdr:row>
      <xdr:rowOff>27861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4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120588</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2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6193</xdr:rowOff>
    </xdr:from>
    <xdr:to>
      <xdr:col>81</xdr:col>
      <xdr:colOff>101600</xdr:colOff>
      <xdr:row>39</xdr:row>
      <xdr:rowOff>107793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98920</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678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18308</xdr:rowOff>
    </xdr:from>
    <xdr:to>
      <xdr:col>76</xdr:col>
      <xdr:colOff>165100</xdr:colOff>
      <xdr:row>39</xdr:row>
      <xdr:rowOff>119908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111035</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44062</xdr:rowOff>
    </xdr:from>
    <xdr:to>
      <xdr:col>72</xdr:col>
      <xdr:colOff>38100</xdr:colOff>
      <xdr:row>39</xdr:row>
      <xdr:rowOff>145662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136789</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82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22580</xdr:rowOff>
    </xdr:from>
    <xdr:to>
      <xdr:col>67</xdr:col>
      <xdr:colOff>101600</xdr:colOff>
      <xdr:row>39</xdr:row>
      <xdr:rowOff>124180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115307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8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126479</xdr:rowOff>
    </xdr:from>
    <xdr:to>
      <xdr:col>85</xdr:col>
      <xdr:colOff>127000</xdr:colOff>
      <xdr:row>78</xdr:row>
      <xdr:rowOff>129840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499579"/>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129840</xdr:rowOff>
    </xdr:from>
    <xdr:to>
      <xdr:col>81</xdr:col>
      <xdr:colOff>50800</xdr:colOff>
      <xdr:row>78</xdr:row>
      <xdr:rowOff>135313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502940"/>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135313</xdr:rowOff>
    </xdr:from>
    <xdr:to>
      <xdr:col>76</xdr:col>
      <xdr:colOff>114300</xdr:colOff>
      <xdr:row>78</xdr:row>
      <xdr:rowOff>138204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508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138204</xdr:rowOff>
    </xdr:from>
    <xdr:to>
      <xdr:col>71</xdr:col>
      <xdr:colOff>177800</xdr:colOff>
      <xdr:row>78</xdr:row>
      <xdr:rowOff>140315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511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75679</xdr:rowOff>
    </xdr:from>
    <xdr:to>
      <xdr:col>85</xdr:col>
      <xdr:colOff>177800</xdr:colOff>
      <xdr:row>79</xdr:row>
      <xdr:rowOff>5829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44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162056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3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79040</xdr:rowOff>
    </xdr:from>
    <xdr:to>
      <xdr:col>81</xdr:col>
      <xdr:colOff>101600</xdr:colOff>
      <xdr:row>79</xdr:row>
      <xdr:rowOff>9190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4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317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54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84513</xdr:rowOff>
    </xdr:from>
    <xdr:to>
      <xdr:col>76</xdr:col>
      <xdr:colOff>165100</xdr:colOff>
      <xdr:row>79</xdr:row>
      <xdr:rowOff>14663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4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5790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55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87404</xdr:rowOff>
    </xdr:from>
    <xdr:to>
      <xdr:col>72</xdr:col>
      <xdr:colOff>38100</xdr:colOff>
      <xdr:row>79</xdr:row>
      <xdr:rowOff>17554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8681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5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89515</xdr:rowOff>
    </xdr:from>
    <xdr:to>
      <xdr:col>67</xdr:col>
      <xdr:colOff>101600</xdr:colOff>
      <xdr:row>79</xdr:row>
      <xdr:rowOff>19665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4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10792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55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169352</xdr:rowOff>
    </xdr:from>
    <xdr:to>
      <xdr:col>85</xdr:col>
      <xdr:colOff>127000</xdr:colOff>
      <xdr:row>99</xdr:row>
      <xdr:rowOff>26400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71452"/>
          <a:ext cx="838200" cy="2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169352</xdr:rowOff>
    </xdr:from>
    <xdr:to>
      <xdr:col>81</xdr:col>
      <xdr:colOff>50800</xdr:colOff>
      <xdr:row>99</xdr:row>
      <xdr:rowOff>26415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71452"/>
          <a:ext cx="889000" cy="2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26415</xdr:rowOff>
    </xdr:from>
    <xdr:to>
      <xdr:col>76</xdr:col>
      <xdr:colOff>114300</xdr:colOff>
      <xdr:row>99</xdr:row>
      <xdr:rowOff>43062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99965"/>
          <a:ext cx="889000" cy="1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160288</xdr:rowOff>
    </xdr:from>
    <xdr:to>
      <xdr:col>71</xdr:col>
      <xdr:colOff>177800</xdr:colOff>
      <xdr:row>99</xdr:row>
      <xdr:rowOff>43062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62388"/>
          <a:ext cx="889000" cy="5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147050</xdr:rowOff>
    </xdr:from>
    <xdr:to>
      <xdr:col>85</xdr:col>
      <xdr:colOff>177800</xdr:colOff>
      <xdr:row>99</xdr:row>
      <xdr:rowOff>77200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4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118552</xdr:rowOff>
    </xdr:from>
    <xdr:to>
      <xdr:col>81</xdr:col>
      <xdr:colOff>101600</xdr:colOff>
      <xdr:row>99</xdr:row>
      <xdr:rowOff>48702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39829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147065</xdr:rowOff>
    </xdr:from>
    <xdr:to>
      <xdr:col>76</xdr:col>
      <xdr:colOff>165100</xdr:colOff>
      <xdr:row>99</xdr:row>
      <xdr:rowOff>77215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4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68342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4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163712</xdr:rowOff>
    </xdr:from>
    <xdr:to>
      <xdr:col>72</xdr:col>
      <xdr:colOff>38100</xdr:colOff>
      <xdr:row>99</xdr:row>
      <xdr:rowOff>93862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84989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5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109488</xdr:rowOff>
    </xdr:from>
    <xdr:to>
      <xdr:col>67</xdr:col>
      <xdr:colOff>101600</xdr:colOff>
      <xdr:row>99</xdr:row>
      <xdr:rowOff>39638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30765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93599</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37699"/>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42799</xdr:rowOff>
    </xdr:from>
    <xdr:to>
      <xdr:col>116</xdr:col>
      <xdr:colOff>114300</xdr:colOff>
      <xdr:row>58</xdr:row>
      <xdr:rowOff>144399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2176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161472</xdr:rowOff>
    </xdr:from>
    <xdr:to>
      <xdr:col>116</xdr:col>
      <xdr:colOff>63500</xdr:colOff>
      <xdr:row>75</xdr:row>
      <xdr:rowOff>5486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677322"/>
          <a:ext cx="838200" cy="18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94107</xdr:rowOff>
    </xdr:from>
    <xdr:to>
      <xdr:col>111</xdr:col>
      <xdr:colOff>177800</xdr:colOff>
      <xdr:row>75</xdr:row>
      <xdr:rowOff>5486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2781407"/>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40632</xdr:rowOff>
    </xdr:from>
    <xdr:to>
      <xdr:col>107</xdr:col>
      <xdr:colOff>50800</xdr:colOff>
      <xdr:row>74</xdr:row>
      <xdr:rowOff>94107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2556482"/>
          <a:ext cx="889000" cy="22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40632</xdr:rowOff>
    </xdr:from>
    <xdr:to>
      <xdr:col>102</xdr:col>
      <xdr:colOff>114300</xdr:colOff>
      <xdr:row>73</xdr:row>
      <xdr:rowOff>136337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556482"/>
          <a:ext cx="889000" cy="9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110672</xdr:rowOff>
    </xdr:from>
    <xdr:to>
      <xdr:col>116</xdr:col>
      <xdr:colOff>114300</xdr:colOff>
      <xdr:row>74</xdr:row>
      <xdr:rowOff>40822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6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133549</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47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126136</xdr:rowOff>
    </xdr:from>
    <xdr:to>
      <xdr:col>112</xdr:col>
      <xdr:colOff>38100</xdr:colOff>
      <xdr:row>75</xdr:row>
      <xdr:rowOff>56286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72813</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58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43307</xdr:rowOff>
    </xdr:from>
    <xdr:to>
      <xdr:col>107</xdr:col>
      <xdr:colOff>101600</xdr:colOff>
      <xdr:row>74</xdr:row>
      <xdr:rowOff>144907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3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161434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2505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161282</xdr:rowOff>
    </xdr:from>
    <xdr:to>
      <xdr:col>102</xdr:col>
      <xdr:colOff>165100</xdr:colOff>
      <xdr:row>73</xdr:row>
      <xdr:rowOff>91432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5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107959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280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85537</xdr:rowOff>
    </xdr:from>
    <xdr:to>
      <xdr:col>98</xdr:col>
      <xdr:colOff>38100</xdr:colOff>
      <xdr:row>74</xdr:row>
      <xdr:rowOff>15687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32214</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37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全般的に類似団体内平均値と比較して高水準にあるものの、公債費については類似団体内平均値を大きく下回った状況</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を推移している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。また、全体を</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とおして</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大きな変動もなく平年並みの水準を維持しているが、</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経常経費である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人件費、物件費、補助費等、</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金が類似団体内平均値を上回っているため、経常的経費の抑制及び特別会計の事業内容の精査を図りつつ、引き続き健全な財政運営を進めていく。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東京都檜原村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2,112
2,106
105.41
4,250,470
4,110,739
134,981
1,490,694
928,502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30740</xdr:rowOff>
    </xdr:from>
    <xdr:to>
      <xdr:col>24</xdr:col>
      <xdr:colOff>63500</xdr:colOff>
      <xdr:row>36</xdr:row>
      <xdr:rowOff>74108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202940"/>
          <a:ext cx="838200" cy="4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74108</xdr:rowOff>
    </xdr:from>
    <xdr:to>
      <xdr:col>19</xdr:col>
      <xdr:colOff>177800</xdr:colOff>
      <xdr:row>36</xdr:row>
      <xdr:rowOff>83922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246308"/>
          <a:ext cx="8890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83922</xdr:rowOff>
    </xdr:from>
    <xdr:to>
      <xdr:col>15</xdr:col>
      <xdr:colOff>50800</xdr:colOff>
      <xdr:row>36</xdr:row>
      <xdr:rowOff>90894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256122"/>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90894</xdr:rowOff>
    </xdr:from>
    <xdr:to>
      <xdr:col>10</xdr:col>
      <xdr:colOff>114300</xdr:colOff>
      <xdr:row>36</xdr:row>
      <xdr:rowOff>104855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263094"/>
          <a:ext cx="889000" cy="1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151390</xdr:rowOff>
    </xdr:from>
    <xdr:to>
      <xdr:col>24</xdr:col>
      <xdr:colOff>114300</xdr:colOff>
      <xdr:row>36</xdr:row>
      <xdr:rowOff>81540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5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2817</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0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23308</xdr:rowOff>
    </xdr:from>
    <xdr:to>
      <xdr:col>20</xdr:col>
      <xdr:colOff>38100</xdr:colOff>
      <xdr:row>36</xdr:row>
      <xdr:rowOff>124908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141435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7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33122</xdr:rowOff>
    </xdr:from>
    <xdr:to>
      <xdr:col>15</xdr:col>
      <xdr:colOff>101600</xdr:colOff>
      <xdr:row>36</xdr:row>
      <xdr:rowOff>134722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151249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9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40094</xdr:rowOff>
    </xdr:from>
    <xdr:to>
      <xdr:col>10</xdr:col>
      <xdr:colOff>165100</xdr:colOff>
      <xdr:row>36</xdr:row>
      <xdr:rowOff>141694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1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158221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54055</xdr:rowOff>
    </xdr:from>
    <xdr:to>
      <xdr:col>6</xdr:col>
      <xdr:colOff>38100</xdr:colOff>
      <xdr:row>36</xdr:row>
      <xdr:rowOff>155655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732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00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36094</xdr:rowOff>
    </xdr:from>
    <xdr:to>
      <xdr:col>24</xdr:col>
      <xdr:colOff>63500</xdr:colOff>
      <xdr:row>58</xdr:row>
      <xdr:rowOff>72026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80194"/>
          <a:ext cx="838200" cy="3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72026</xdr:rowOff>
    </xdr:from>
    <xdr:to>
      <xdr:col>19</xdr:col>
      <xdr:colOff>177800</xdr:colOff>
      <xdr:row>58</xdr:row>
      <xdr:rowOff>90276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1612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90276</xdr:rowOff>
    </xdr:from>
    <xdr:to>
      <xdr:col>15</xdr:col>
      <xdr:colOff>50800</xdr:colOff>
      <xdr:row>58</xdr:row>
      <xdr:rowOff>121010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34376"/>
          <a:ext cx="889000" cy="3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101681</xdr:rowOff>
    </xdr:from>
    <xdr:to>
      <xdr:col>10</xdr:col>
      <xdr:colOff>114300</xdr:colOff>
      <xdr:row>58</xdr:row>
      <xdr:rowOff>121010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045781"/>
          <a:ext cx="889000" cy="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156744</xdr:rowOff>
    </xdr:from>
    <xdr:to>
      <xdr:col>24</xdr:col>
      <xdr:colOff>114300</xdr:colOff>
      <xdr:row>58</xdr:row>
      <xdr:rowOff>86894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116121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1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21226</xdr:rowOff>
    </xdr:from>
    <xdr:to>
      <xdr:col>20</xdr:col>
      <xdr:colOff>38100</xdr:colOff>
      <xdr:row>58</xdr:row>
      <xdr:rowOff>122826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139353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0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39476</xdr:rowOff>
    </xdr:from>
    <xdr:to>
      <xdr:col>15</xdr:col>
      <xdr:colOff>101600</xdr:colOff>
      <xdr:row>58</xdr:row>
      <xdr:rowOff>141076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132203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7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70210</xdr:rowOff>
    </xdr:from>
    <xdr:to>
      <xdr:col>10</xdr:col>
      <xdr:colOff>165100</xdr:colOff>
      <xdr:row>59</xdr:row>
      <xdr:rowOff>360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162937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10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50881</xdr:rowOff>
    </xdr:from>
    <xdr:to>
      <xdr:col>6</xdr:col>
      <xdr:colOff>38100</xdr:colOff>
      <xdr:row>58</xdr:row>
      <xdr:rowOff>152481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143608</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8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75285</xdr:rowOff>
    </xdr:from>
    <xdr:to>
      <xdr:col>24</xdr:col>
      <xdr:colOff>63500</xdr:colOff>
      <xdr:row>75</xdr:row>
      <xdr:rowOff>12606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762585"/>
          <a:ext cx="838200" cy="10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75285</xdr:rowOff>
    </xdr:from>
    <xdr:to>
      <xdr:col>19</xdr:col>
      <xdr:colOff>177800</xdr:colOff>
      <xdr:row>75</xdr:row>
      <xdr:rowOff>56627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762585"/>
          <a:ext cx="889000" cy="15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10092</xdr:rowOff>
    </xdr:from>
    <xdr:to>
      <xdr:col>15</xdr:col>
      <xdr:colOff>50800</xdr:colOff>
      <xdr:row>75</xdr:row>
      <xdr:rowOff>56627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697392"/>
          <a:ext cx="889000" cy="21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10092</xdr:rowOff>
    </xdr:from>
    <xdr:to>
      <xdr:col>10</xdr:col>
      <xdr:colOff>114300</xdr:colOff>
      <xdr:row>74</xdr:row>
      <xdr:rowOff>92014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697392"/>
          <a:ext cx="889000" cy="8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133256</xdr:rowOff>
    </xdr:from>
    <xdr:to>
      <xdr:col>24</xdr:col>
      <xdr:colOff>114300</xdr:colOff>
      <xdr:row>75</xdr:row>
      <xdr:rowOff>63406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156133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7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24485</xdr:rowOff>
    </xdr:from>
    <xdr:to>
      <xdr:col>20</xdr:col>
      <xdr:colOff>38100</xdr:colOff>
      <xdr:row>74</xdr:row>
      <xdr:rowOff>126085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142612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48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5827</xdr:rowOff>
    </xdr:from>
    <xdr:to>
      <xdr:col>15</xdr:col>
      <xdr:colOff>101600</xdr:colOff>
      <xdr:row>75</xdr:row>
      <xdr:rowOff>107427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6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123954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39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130742</xdr:rowOff>
    </xdr:from>
    <xdr:to>
      <xdr:col>10</xdr:col>
      <xdr:colOff>165100</xdr:colOff>
      <xdr:row>74</xdr:row>
      <xdr:rowOff>60892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4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77419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42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41214</xdr:rowOff>
    </xdr:from>
    <xdr:to>
      <xdr:col>6</xdr:col>
      <xdr:colOff>38100</xdr:colOff>
      <xdr:row>74</xdr:row>
      <xdr:rowOff>142814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159341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0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107342</xdr:rowOff>
    </xdr:from>
    <xdr:to>
      <xdr:col>24</xdr:col>
      <xdr:colOff>63500</xdr:colOff>
      <xdr:row>97</xdr:row>
      <xdr:rowOff>164230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37992"/>
          <a:ext cx="8382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140188</xdr:rowOff>
    </xdr:from>
    <xdr:to>
      <xdr:col>19</xdr:col>
      <xdr:colOff>177800</xdr:colOff>
      <xdr:row>97</xdr:row>
      <xdr:rowOff>164230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770838"/>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159579</xdr:rowOff>
    </xdr:from>
    <xdr:to>
      <xdr:col>15</xdr:col>
      <xdr:colOff>50800</xdr:colOff>
      <xdr:row>97</xdr:row>
      <xdr:rowOff>140188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618779"/>
          <a:ext cx="889000" cy="15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159579</xdr:rowOff>
    </xdr:from>
    <xdr:to>
      <xdr:col>10</xdr:col>
      <xdr:colOff>114300</xdr:colOff>
      <xdr:row>97</xdr:row>
      <xdr:rowOff>125003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618779"/>
          <a:ext cx="889000" cy="1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56542</xdr:rowOff>
    </xdr:from>
    <xdr:to>
      <xdr:col>24</xdr:col>
      <xdr:colOff>114300</xdr:colOff>
      <xdr:row>97</xdr:row>
      <xdr:rowOff>158142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79419</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3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113430</xdr:rowOff>
    </xdr:from>
    <xdr:to>
      <xdr:col>20</xdr:col>
      <xdr:colOff>38100</xdr:colOff>
      <xdr:row>98</xdr:row>
      <xdr:rowOff>43580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4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34707</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3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89388</xdr:rowOff>
    </xdr:from>
    <xdr:to>
      <xdr:col>15</xdr:col>
      <xdr:colOff>101600</xdr:colOff>
      <xdr:row>98</xdr:row>
      <xdr:rowOff>19538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2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10665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1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108779</xdr:rowOff>
    </xdr:from>
    <xdr:to>
      <xdr:col>10</xdr:col>
      <xdr:colOff>165100</xdr:colOff>
      <xdr:row>97</xdr:row>
      <xdr:rowOff>38929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55456</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4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74203</xdr:rowOff>
    </xdr:from>
    <xdr:to>
      <xdr:col>6</xdr:col>
      <xdr:colOff>38100</xdr:colOff>
      <xdr:row>98</xdr:row>
      <xdr:rowOff>4353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0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166930</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79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128905</xdr:rowOff>
    </xdr:from>
    <xdr:to>
      <xdr:col>55</xdr:col>
      <xdr:colOff>0</xdr:colOff>
      <xdr:row>36</xdr:row>
      <xdr:rowOff>162700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301105"/>
          <a:ext cx="8382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128905</xdr:rowOff>
    </xdr:from>
    <xdr:to>
      <xdr:col>50</xdr:col>
      <xdr:colOff>114300</xdr:colOff>
      <xdr:row>37</xdr:row>
      <xdr:rowOff>34493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01105"/>
          <a:ext cx="8890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34493</xdr:rowOff>
    </xdr:from>
    <xdr:to>
      <xdr:col>45</xdr:col>
      <xdr:colOff>177800</xdr:colOff>
      <xdr:row>37</xdr:row>
      <xdr:rowOff>55753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78143"/>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55753</xdr:rowOff>
    </xdr:from>
    <xdr:to>
      <xdr:col>41</xdr:col>
      <xdr:colOff>50800</xdr:colOff>
      <xdr:row>37</xdr:row>
      <xdr:rowOff>77432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399403"/>
          <a:ext cx="889000" cy="2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111900</xdr:rowOff>
    </xdr:from>
    <xdr:to>
      <xdr:col>55</xdr:col>
      <xdr:colOff>50800</xdr:colOff>
      <xdr:row>37</xdr:row>
      <xdr:rowOff>42050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134777</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78105</xdr:rowOff>
    </xdr:from>
    <xdr:to>
      <xdr:col>50</xdr:col>
      <xdr:colOff>165100</xdr:colOff>
      <xdr:row>37</xdr:row>
      <xdr:rowOff>8255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24782</xdr:rowOff>
    </xdr:from>
    <xdr:ext cx="534377"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372111" y="60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155143</xdr:rowOff>
    </xdr:from>
    <xdr:to>
      <xdr:col>46</xdr:col>
      <xdr:colOff>38100</xdr:colOff>
      <xdr:row>37</xdr:row>
      <xdr:rowOff>85293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2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101820</xdr:rowOff>
    </xdr:from>
    <xdr:ext cx="534377"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483111" y="610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4953</xdr:rowOff>
    </xdr:from>
    <xdr:to>
      <xdr:col>41</xdr:col>
      <xdr:colOff>101600</xdr:colOff>
      <xdr:row>37</xdr:row>
      <xdr:rowOff>106553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123080</xdr:rowOff>
    </xdr:from>
    <xdr:ext cx="534377"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594111" y="61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26632</xdr:rowOff>
    </xdr:from>
    <xdr:to>
      <xdr:col>36</xdr:col>
      <xdr:colOff>165100</xdr:colOff>
      <xdr:row>37</xdr:row>
      <xdr:rowOff>128232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144759</xdr:rowOff>
    </xdr:from>
    <xdr:ext cx="534377"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05111" y="614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121219</xdr:rowOff>
    </xdr:from>
    <xdr:to>
      <xdr:col>55</xdr:col>
      <xdr:colOff>0</xdr:colOff>
      <xdr:row>57</xdr:row>
      <xdr:rowOff>51938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22419"/>
          <a:ext cx="838200" cy="10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51938</xdr:rowOff>
    </xdr:from>
    <xdr:to>
      <xdr:col>50</xdr:col>
      <xdr:colOff>114300</xdr:colOff>
      <xdr:row>57</xdr:row>
      <xdr:rowOff>81944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24588"/>
          <a:ext cx="889000" cy="3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81342</xdr:rowOff>
    </xdr:from>
    <xdr:to>
      <xdr:col>45</xdr:col>
      <xdr:colOff>177800</xdr:colOff>
      <xdr:row>57</xdr:row>
      <xdr:rowOff>81944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53992"/>
          <a:ext cx="889000" cy="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81342</xdr:rowOff>
    </xdr:from>
    <xdr:to>
      <xdr:col>41</xdr:col>
      <xdr:colOff>50800</xdr:colOff>
      <xdr:row>57</xdr:row>
      <xdr:rowOff>120266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53992"/>
          <a:ext cx="889000" cy="3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70419</xdr:rowOff>
    </xdr:from>
    <xdr:to>
      <xdr:col>55</xdr:col>
      <xdr:colOff>50800</xdr:colOff>
      <xdr:row>57</xdr:row>
      <xdr:rowOff>569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7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93296</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523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1138</xdr:rowOff>
    </xdr:from>
    <xdr:to>
      <xdr:col>50</xdr:col>
      <xdr:colOff>165100</xdr:colOff>
      <xdr:row>57</xdr:row>
      <xdr:rowOff>102738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119265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4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31144</xdr:rowOff>
    </xdr:from>
    <xdr:to>
      <xdr:col>46</xdr:col>
      <xdr:colOff>38100</xdr:colOff>
      <xdr:row>57</xdr:row>
      <xdr:rowOff>132744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0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149271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57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30542</xdr:rowOff>
    </xdr:from>
    <xdr:to>
      <xdr:col>41</xdr:col>
      <xdr:colOff>101600</xdr:colOff>
      <xdr:row>57</xdr:row>
      <xdr:rowOff>132142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148669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7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69466</xdr:rowOff>
    </xdr:from>
    <xdr:to>
      <xdr:col>36</xdr:col>
      <xdr:colOff>165100</xdr:colOff>
      <xdr:row>57</xdr:row>
      <xdr:rowOff>171066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16143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63711</xdr:rowOff>
    </xdr:from>
    <xdr:to>
      <xdr:col>55</xdr:col>
      <xdr:colOff>0</xdr:colOff>
      <xdr:row>78</xdr:row>
      <xdr:rowOff>164190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36811"/>
          <a:ext cx="838200" cy="10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114322</xdr:rowOff>
    </xdr:from>
    <xdr:to>
      <xdr:col>50</xdr:col>
      <xdr:colOff>114300</xdr:colOff>
      <xdr:row>78</xdr:row>
      <xdr:rowOff>164190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8742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114322</xdr:rowOff>
    </xdr:from>
    <xdr:to>
      <xdr:col>45</xdr:col>
      <xdr:colOff>177800</xdr:colOff>
      <xdr:row>78</xdr:row>
      <xdr:rowOff>164458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7422"/>
          <a:ext cx="889000" cy="5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164458</xdr:rowOff>
    </xdr:from>
    <xdr:to>
      <xdr:col>41</xdr:col>
      <xdr:colOff>50800</xdr:colOff>
      <xdr:row>78</xdr:row>
      <xdr:rowOff>167819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7558"/>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12911</xdr:rowOff>
    </xdr:from>
    <xdr:to>
      <xdr:col>55</xdr:col>
      <xdr:colOff>50800</xdr:colOff>
      <xdr:row>78</xdr:row>
      <xdr:rowOff>114511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35788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3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113390</xdr:rowOff>
    </xdr:from>
    <xdr:to>
      <xdr:col>50</xdr:col>
      <xdr:colOff>165100</xdr:colOff>
      <xdr:row>79</xdr:row>
      <xdr:rowOff>43540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34667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63522</xdr:rowOff>
    </xdr:from>
    <xdr:to>
      <xdr:col>46</xdr:col>
      <xdr:colOff>38100</xdr:colOff>
      <xdr:row>78</xdr:row>
      <xdr:rowOff>165122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10199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1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113658</xdr:rowOff>
    </xdr:from>
    <xdr:to>
      <xdr:col>41</xdr:col>
      <xdr:colOff>101600</xdr:colOff>
      <xdr:row>79</xdr:row>
      <xdr:rowOff>43808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34935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117019</xdr:rowOff>
    </xdr:from>
    <xdr:to>
      <xdr:col>36</xdr:col>
      <xdr:colOff>165100</xdr:colOff>
      <xdr:row>79</xdr:row>
      <xdr:rowOff>47169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38296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46873</xdr:rowOff>
    </xdr:from>
    <xdr:to>
      <xdr:col>55</xdr:col>
      <xdr:colOff>0</xdr:colOff>
      <xdr:row>97</xdr:row>
      <xdr:rowOff>108303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77523"/>
          <a:ext cx="8382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28059</xdr:rowOff>
    </xdr:from>
    <xdr:to>
      <xdr:col>50</xdr:col>
      <xdr:colOff>114300</xdr:colOff>
      <xdr:row>97</xdr:row>
      <xdr:rowOff>46873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58709"/>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126377</xdr:rowOff>
    </xdr:from>
    <xdr:to>
      <xdr:col>45</xdr:col>
      <xdr:colOff>177800</xdr:colOff>
      <xdr:row>97</xdr:row>
      <xdr:rowOff>28059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85577"/>
          <a:ext cx="889000" cy="7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126377</xdr:rowOff>
    </xdr:from>
    <xdr:to>
      <xdr:col>41</xdr:col>
      <xdr:colOff>50800</xdr:colOff>
      <xdr:row>97</xdr:row>
      <xdr:rowOff>52281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85577"/>
          <a:ext cx="889000" cy="9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57503</xdr:rowOff>
    </xdr:from>
    <xdr:to>
      <xdr:col>55</xdr:col>
      <xdr:colOff>50800</xdr:colOff>
      <xdr:row>97</xdr:row>
      <xdr:rowOff>159103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8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80380</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3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167523</xdr:rowOff>
    </xdr:from>
    <xdr:to>
      <xdr:col>50</xdr:col>
      <xdr:colOff>165100</xdr:colOff>
      <xdr:row>97</xdr:row>
      <xdr:rowOff>97673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2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114200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0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148709</xdr:rowOff>
    </xdr:from>
    <xdr:to>
      <xdr:col>46</xdr:col>
      <xdr:colOff>38100</xdr:colOff>
      <xdr:row>97</xdr:row>
      <xdr:rowOff>78859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95386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8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75577</xdr:rowOff>
    </xdr:from>
    <xdr:to>
      <xdr:col>41</xdr:col>
      <xdr:colOff>101600</xdr:colOff>
      <xdr:row>97</xdr:row>
      <xdr:rowOff>5727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22254</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3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1481</xdr:rowOff>
    </xdr:from>
    <xdr:to>
      <xdr:col>36</xdr:col>
      <xdr:colOff>165100</xdr:colOff>
      <xdr:row>97</xdr:row>
      <xdr:rowOff>103081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119608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07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68340</xdr:rowOff>
    </xdr:from>
    <xdr:to>
      <xdr:col>85</xdr:col>
      <xdr:colOff>127000</xdr:colOff>
      <xdr:row>38</xdr:row>
      <xdr:rowOff>32365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11990"/>
          <a:ext cx="838200" cy="13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68340</xdr:rowOff>
    </xdr:from>
    <xdr:to>
      <xdr:col>81</xdr:col>
      <xdr:colOff>50800</xdr:colOff>
      <xdr:row>38</xdr:row>
      <xdr:rowOff>1527</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11990"/>
          <a:ext cx="889000" cy="10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1527</xdr:rowOff>
    </xdr:from>
    <xdr:to>
      <xdr:col>76</xdr:col>
      <xdr:colOff>114300</xdr:colOff>
      <xdr:row>38</xdr:row>
      <xdr:rowOff>2584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16627"/>
          <a:ext cx="889000" cy="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159908</xdr:rowOff>
    </xdr:from>
    <xdr:to>
      <xdr:col>71</xdr:col>
      <xdr:colOff>177800</xdr:colOff>
      <xdr:row>38</xdr:row>
      <xdr:rowOff>2584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03558"/>
          <a:ext cx="889000" cy="1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153015</xdr:rowOff>
    </xdr:from>
    <xdr:to>
      <xdr:col>85</xdr:col>
      <xdr:colOff>177800</xdr:colOff>
      <xdr:row>38</xdr:row>
      <xdr:rowOff>83165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67942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17540</xdr:rowOff>
    </xdr:from>
    <xdr:to>
      <xdr:col>81</xdr:col>
      <xdr:colOff>101600</xdr:colOff>
      <xdr:row>37</xdr:row>
      <xdr:rowOff>119140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135667</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613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122177</xdr:rowOff>
    </xdr:from>
    <xdr:to>
      <xdr:col>76</xdr:col>
      <xdr:colOff>165100</xdr:colOff>
      <xdr:row>38</xdr:row>
      <xdr:rowOff>52327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43454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123234</xdr:rowOff>
    </xdr:from>
    <xdr:to>
      <xdr:col>72</xdr:col>
      <xdr:colOff>38100</xdr:colOff>
      <xdr:row>38</xdr:row>
      <xdr:rowOff>53384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44511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109108</xdr:rowOff>
    </xdr:from>
    <xdr:to>
      <xdr:col>67</xdr:col>
      <xdr:colOff>101600</xdr:colOff>
      <xdr:row>38</xdr:row>
      <xdr:rowOff>39258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30385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4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63594</xdr:rowOff>
    </xdr:from>
    <xdr:to>
      <xdr:col>85</xdr:col>
      <xdr:colOff>127000</xdr:colOff>
      <xdr:row>58</xdr:row>
      <xdr:rowOff>94470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10007694"/>
          <a:ext cx="8382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94470</xdr:rowOff>
    </xdr:from>
    <xdr:to>
      <xdr:col>81</xdr:col>
      <xdr:colOff>50800</xdr:colOff>
      <xdr:row>58</xdr:row>
      <xdr:rowOff>97075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38570"/>
          <a:ext cx="889000" cy="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96929</xdr:rowOff>
    </xdr:from>
    <xdr:to>
      <xdr:col>76</xdr:col>
      <xdr:colOff>114300</xdr:colOff>
      <xdr:row>58</xdr:row>
      <xdr:rowOff>97075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41029"/>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29478</xdr:rowOff>
    </xdr:from>
    <xdr:to>
      <xdr:col>71</xdr:col>
      <xdr:colOff>177800</xdr:colOff>
      <xdr:row>58</xdr:row>
      <xdr:rowOff>96929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73578"/>
          <a:ext cx="889000" cy="6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12794</xdr:rowOff>
    </xdr:from>
    <xdr:to>
      <xdr:col>85</xdr:col>
      <xdr:colOff>177800</xdr:colOff>
      <xdr:row>58</xdr:row>
      <xdr:rowOff>114394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43670</xdr:rowOff>
    </xdr:from>
    <xdr:to>
      <xdr:col>81</xdr:col>
      <xdr:colOff>101600</xdr:colOff>
      <xdr:row>58</xdr:row>
      <xdr:rowOff>145270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136397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46275</xdr:rowOff>
    </xdr:from>
    <xdr:to>
      <xdr:col>76</xdr:col>
      <xdr:colOff>165100</xdr:colOff>
      <xdr:row>58</xdr:row>
      <xdr:rowOff>147875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139002</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8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46129</xdr:rowOff>
    </xdr:from>
    <xdr:to>
      <xdr:col>72</xdr:col>
      <xdr:colOff>38100</xdr:colOff>
      <xdr:row>58</xdr:row>
      <xdr:rowOff>147729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9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138856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150128</xdr:rowOff>
    </xdr:from>
    <xdr:to>
      <xdr:col>67</xdr:col>
      <xdr:colOff>101600</xdr:colOff>
      <xdr:row>58</xdr:row>
      <xdr:rowOff>80278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96805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69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148510</xdr:rowOff>
    </xdr:from>
    <xdr:to>
      <xdr:col>85</xdr:col>
      <xdr:colOff>127000</xdr:colOff>
      <xdr:row>79</xdr:row>
      <xdr:rowOff>56992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350160"/>
          <a:ext cx="838200" cy="2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56992</xdr:rowOff>
    </xdr:from>
    <xdr:to>
      <xdr:col>81</xdr:col>
      <xdr:colOff>50800</xdr:colOff>
      <xdr:row>79</xdr:row>
      <xdr:rowOff>69109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01542"/>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69109</xdr:rowOff>
    </xdr:from>
    <xdr:to>
      <xdr:col>76</xdr:col>
      <xdr:colOff>114300</xdr:colOff>
      <xdr:row>79</xdr:row>
      <xdr:rowOff>94862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13659"/>
          <a:ext cx="889000" cy="2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73380</xdr:rowOff>
    </xdr:from>
    <xdr:to>
      <xdr:col>71</xdr:col>
      <xdr:colOff>177800</xdr:colOff>
      <xdr:row>79</xdr:row>
      <xdr:rowOff>94862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17930"/>
          <a:ext cx="889000" cy="2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97710</xdr:rowOff>
    </xdr:from>
    <xdr:to>
      <xdr:col>85</xdr:col>
      <xdr:colOff>177800</xdr:colOff>
      <xdr:row>78</xdr:row>
      <xdr:rowOff>27860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2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120587</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15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6192</xdr:rowOff>
    </xdr:from>
    <xdr:to>
      <xdr:col>81</xdr:col>
      <xdr:colOff>101600</xdr:colOff>
      <xdr:row>79</xdr:row>
      <xdr:rowOff>107792</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98919</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36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18309</xdr:rowOff>
    </xdr:from>
    <xdr:to>
      <xdr:col>76</xdr:col>
      <xdr:colOff>165100</xdr:colOff>
      <xdr:row>79</xdr:row>
      <xdr:rowOff>119909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6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111036</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55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44062</xdr:rowOff>
    </xdr:from>
    <xdr:to>
      <xdr:col>72</xdr:col>
      <xdr:colOff>38100</xdr:colOff>
      <xdr:row>79</xdr:row>
      <xdr:rowOff>145662</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136789</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8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22580</xdr:rowOff>
    </xdr:from>
    <xdr:to>
      <xdr:col>67</xdr:col>
      <xdr:colOff>101600</xdr:colOff>
      <xdr:row>79</xdr:row>
      <xdr:rowOff>124180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115307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5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126479</xdr:rowOff>
    </xdr:from>
    <xdr:to>
      <xdr:col>85</xdr:col>
      <xdr:colOff>127000</xdr:colOff>
      <xdr:row>98</xdr:row>
      <xdr:rowOff>129840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928579"/>
          <a:ext cx="8382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129840</xdr:rowOff>
    </xdr:from>
    <xdr:to>
      <xdr:col>81</xdr:col>
      <xdr:colOff>50800</xdr:colOff>
      <xdr:row>98</xdr:row>
      <xdr:rowOff>135313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931940"/>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135313</xdr:rowOff>
    </xdr:from>
    <xdr:to>
      <xdr:col>76</xdr:col>
      <xdr:colOff>114300</xdr:colOff>
      <xdr:row>98</xdr:row>
      <xdr:rowOff>138204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937413"/>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138204</xdr:rowOff>
    </xdr:from>
    <xdr:to>
      <xdr:col>71</xdr:col>
      <xdr:colOff>177800</xdr:colOff>
      <xdr:row>98</xdr:row>
      <xdr:rowOff>140315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940304"/>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75679</xdr:rowOff>
    </xdr:from>
    <xdr:to>
      <xdr:col>85</xdr:col>
      <xdr:colOff>177800</xdr:colOff>
      <xdr:row>99</xdr:row>
      <xdr:rowOff>5829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162056</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79040</xdr:rowOff>
    </xdr:from>
    <xdr:to>
      <xdr:col>81</xdr:col>
      <xdr:colOff>101600</xdr:colOff>
      <xdr:row>99</xdr:row>
      <xdr:rowOff>9190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97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84513</xdr:rowOff>
    </xdr:from>
    <xdr:to>
      <xdr:col>76</xdr:col>
      <xdr:colOff>165100</xdr:colOff>
      <xdr:row>99</xdr:row>
      <xdr:rowOff>14663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8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9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87404</xdr:rowOff>
    </xdr:from>
    <xdr:to>
      <xdr:col>72</xdr:col>
      <xdr:colOff>38100</xdr:colOff>
      <xdr:row>99</xdr:row>
      <xdr:rowOff>17554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88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8681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9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89515</xdr:rowOff>
    </xdr:from>
    <xdr:to>
      <xdr:col>67</xdr:col>
      <xdr:colOff>101600</xdr:colOff>
      <xdr:row>99</xdr:row>
      <xdr:rowOff>19665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8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10792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9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般的に類似団体内平均値と比較して高水準にあるものの、公債費については類似団体内平均値を大きく下回った数値を維持している。今後も必要な公共施設等の整備を行なっていきつつ、特に高い水準にある項目の歳出については内容精査を行い歳出削減に努め、引き続き健全な財政運営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これまでの人件費の抑制、事務事業の見直し、普通建設事業費等の削減により財政調整基金については、高い水準を保持している。</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実質</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単年度収支を見ると財政調整基金の取り崩しにより赤字となっているが、今後も各種事業内容の精査を図り、適正な財政規模を維持し健全な財政運営を進めていく。</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東京都檜原村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健全な財政運営や歳出削減等により全ての会計において黒字となっている。今後も効率的な事業運営を行い、特に特別会計への</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繰出金</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については特別会計全般を通して長期的な</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事業計画と</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財政運営の見通しに注意を払っていき、</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更に</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健全な財政運営に努めていく</a:t>
          </a:r>
          <a:r>
            <a:rPr lang="ja-JP" altLang="en-US"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こととする</a:t>
          </a:r>
          <a:r>
            <a:rPr lang="ja-JP" altLang="ja-JP" sz="14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89</v>
      </c>
      <c r="AZ4" s="423"/>
      <c r="BA4" s="423"/>
      <c r="BB4" s="423"/>
      <c r="BC4" s="423"/>
      <c r="BD4" s="423"/>
      <c r="BE4" s="423"/>
      <c r="BF4" s="423"/>
      <c r="BG4" s="423"/>
      <c r="BH4" s="423"/>
      <c r="BI4" s="423"/>
      <c r="BJ4" s="423"/>
      <c r="BK4" s="423"/>
      <c r="BL4" s="423"/>
      <c r="BM4" s="424"/>
      <c r="BN4" s="425">
        <v>4250470</v>
      </c>
      <c r="BO4" s="426"/>
      <c r="BP4" s="426"/>
      <c r="BQ4" s="426"/>
      <c r="BR4" s="426"/>
      <c r="BS4" s="426"/>
      <c r="BT4" s="426"/>
      <c r="BU4" s="427"/>
      <c r="BV4" s="425">
        <v>3725383</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9.1</v>
      </c>
      <c r="CU4" s="610"/>
      <c r="CV4" s="610"/>
      <c r="CW4" s="610"/>
      <c r="CX4" s="610"/>
      <c r="CY4" s="610"/>
      <c r="CZ4" s="610"/>
      <c r="DA4" s="611"/>
      <c r="DB4" s="609">
        <v>7.8</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4110739</v>
      </c>
      <c r="BO5" s="431"/>
      <c r="BP5" s="431"/>
      <c r="BQ5" s="431"/>
      <c r="BR5" s="431"/>
      <c r="BS5" s="431"/>
      <c r="BT5" s="431"/>
      <c r="BU5" s="432"/>
      <c r="BV5" s="430">
        <v>3602574</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73.5</v>
      </c>
      <c r="CU5" s="401"/>
      <c r="CV5" s="401"/>
      <c r="CW5" s="401"/>
      <c r="CX5" s="401"/>
      <c r="CY5" s="401"/>
      <c r="CZ5" s="401"/>
      <c r="DA5" s="402"/>
      <c r="DB5" s="400">
        <v>81.3</v>
      </c>
      <c r="DC5" s="401"/>
      <c r="DD5" s="401"/>
      <c r="DE5" s="401"/>
      <c r="DF5" s="401"/>
      <c r="DG5" s="401"/>
      <c r="DH5" s="401"/>
      <c r="DI5" s="402"/>
      <c r="DJ5" s="186"/>
      <c r="DK5" s="186"/>
      <c r="DL5" s="186"/>
      <c r="DM5" s="186"/>
      <c r="DN5" s="186"/>
      <c r="DO5" s="186"/>
    </row>
    <row r="6" spans="1:119" ht="18.75" customHeight="1" x14ac:dyDescent="0.15">
      <c r="A6" s="187"/>
      <c r="B6" s="586" t="s">
        <v>95</v>
      </c>
      <c r="C6" s="446"/>
      <c r="D6" s="446"/>
      <c r="E6" s="587"/>
      <c r="F6" s="587"/>
      <c r="G6" s="587"/>
      <c r="H6" s="587"/>
      <c r="I6" s="587"/>
      <c r="J6" s="587"/>
      <c r="K6" s="587"/>
      <c r="L6" s="587" t="s">
        <v>96</v>
      </c>
      <c r="M6" s="587"/>
      <c r="N6" s="587"/>
      <c r="O6" s="587"/>
      <c r="P6" s="587"/>
      <c r="Q6" s="587"/>
      <c r="R6" s="470"/>
      <c r="S6" s="470"/>
      <c r="T6" s="470"/>
      <c r="U6" s="470"/>
      <c r="V6" s="593"/>
      <c r="W6" s="521" t="s">
        <v>97</v>
      </c>
      <c r="X6" s="445"/>
      <c r="Y6" s="445"/>
      <c r="Z6" s="445"/>
      <c r="AA6" s="445"/>
      <c r="AB6" s="446"/>
      <c r="AC6" s="598" t="s">
        <v>98</v>
      </c>
      <c r="AD6" s="599"/>
      <c r="AE6" s="599"/>
      <c r="AF6" s="599"/>
      <c r="AG6" s="599"/>
      <c r="AH6" s="599"/>
      <c r="AI6" s="599"/>
      <c r="AJ6" s="599"/>
      <c r="AK6" s="599"/>
      <c r="AL6" s="600"/>
      <c r="AM6" s="499" t="s">
        <v>99</v>
      </c>
      <c r="AN6" s="404"/>
      <c r="AO6" s="404"/>
      <c r="AP6" s="404"/>
      <c r="AQ6" s="404"/>
      <c r="AR6" s="404"/>
      <c r="AS6" s="404"/>
      <c r="AT6" s="405"/>
      <c r="AU6" s="487" t="s">
        <v>92</v>
      </c>
      <c r="AV6" s="488"/>
      <c r="AW6" s="488"/>
      <c r="AX6" s="488"/>
      <c r="AY6" s="410" t="s">
        <v>100</v>
      </c>
      <c r="AZ6" s="411"/>
      <c r="BA6" s="411"/>
      <c r="BB6" s="411"/>
      <c r="BC6" s="411"/>
      <c r="BD6" s="411"/>
      <c r="BE6" s="411"/>
      <c r="BF6" s="411"/>
      <c r="BG6" s="411"/>
      <c r="BH6" s="411"/>
      <c r="BI6" s="411"/>
      <c r="BJ6" s="411"/>
      <c r="BK6" s="411"/>
      <c r="BL6" s="411"/>
      <c r="BM6" s="412"/>
      <c r="BN6" s="430">
        <v>139731</v>
      </c>
      <c r="BO6" s="431"/>
      <c r="BP6" s="431"/>
      <c r="BQ6" s="431"/>
      <c r="BR6" s="431"/>
      <c r="BS6" s="431"/>
      <c r="BT6" s="431"/>
      <c r="BU6" s="432"/>
      <c r="BV6" s="430">
        <v>122809</v>
      </c>
      <c r="BW6" s="431"/>
      <c r="BX6" s="431"/>
      <c r="BY6" s="431"/>
      <c r="BZ6" s="431"/>
      <c r="CA6" s="431"/>
      <c r="CB6" s="431"/>
      <c r="CC6" s="432"/>
      <c r="CD6" s="439" t="s">
        <v>101</v>
      </c>
      <c r="CE6" s="440"/>
      <c r="CF6" s="440"/>
      <c r="CG6" s="440"/>
      <c r="CH6" s="440"/>
      <c r="CI6" s="440"/>
      <c r="CJ6" s="440"/>
      <c r="CK6" s="440"/>
      <c r="CL6" s="440"/>
      <c r="CM6" s="440"/>
      <c r="CN6" s="440"/>
      <c r="CO6" s="440"/>
      <c r="CP6" s="440"/>
      <c r="CQ6" s="440"/>
      <c r="CR6" s="440"/>
      <c r="CS6" s="441"/>
      <c r="CT6" s="583">
        <v>75.5</v>
      </c>
      <c r="CU6" s="584"/>
      <c r="CV6" s="584"/>
      <c r="CW6" s="584"/>
      <c r="CX6" s="584"/>
      <c r="CY6" s="584"/>
      <c r="CZ6" s="584"/>
      <c r="DA6" s="585"/>
      <c r="DB6" s="583">
        <v>83.7</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102</v>
      </c>
      <c r="AN7" s="404"/>
      <c r="AO7" s="404"/>
      <c r="AP7" s="404"/>
      <c r="AQ7" s="404"/>
      <c r="AR7" s="404"/>
      <c r="AS7" s="404"/>
      <c r="AT7" s="405"/>
      <c r="AU7" s="487" t="s">
        <v>103</v>
      </c>
      <c r="AV7" s="488"/>
      <c r="AW7" s="488"/>
      <c r="AX7" s="488"/>
      <c r="AY7" s="410" t="s">
        <v>104</v>
      </c>
      <c r="AZ7" s="411"/>
      <c r="BA7" s="411"/>
      <c r="BB7" s="411"/>
      <c r="BC7" s="411"/>
      <c r="BD7" s="411"/>
      <c r="BE7" s="411"/>
      <c r="BF7" s="411"/>
      <c r="BG7" s="411"/>
      <c r="BH7" s="411"/>
      <c r="BI7" s="411"/>
      <c r="BJ7" s="411"/>
      <c r="BK7" s="411"/>
      <c r="BL7" s="411"/>
      <c r="BM7" s="412"/>
      <c r="BN7" s="430">
        <v>4750</v>
      </c>
      <c r="BO7" s="431"/>
      <c r="BP7" s="431"/>
      <c r="BQ7" s="431"/>
      <c r="BR7" s="431"/>
      <c r="BS7" s="431"/>
      <c r="BT7" s="431"/>
      <c r="BU7" s="432"/>
      <c r="BV7" s="430">
        <v>13031</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1490694</v>
      </c>
      <c r="CU7" s="431"/>
      <c r="CV7" s="431"/>
      <c r="CW7" s="431"/>
      <c r="CX7" s="431"/>
      <c r="CY7" s="431"/>
      <c r="CZ7" s="431"/>
      <c r="DA7" s="432"/>
      <c r="DB7" s="430">
        <v>1404913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134981</v>
      </c>
      <c r="BO8" s="431"/>
      <c r="BP8" s="431"/>
      <c r="BQ8" s="431"/>
      <c r="BR8" s="431"/>
      <c r="BS8" s="431"/>
      <c r="BT8" s="431"/>
      <c r="BU8" s="432"/>
      <c r="BV8" s="430">
        <v>109778</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0.17</v>
      </c>
      <c r="CU8" s="544"/>
      <c r="CV8" s="544"/>
      <c r="CW8" s="544"/>
      <c r="CX8" s="544"/>
      <c r="CY8" s="544"/>
      <c r="CZ8" s="544"/>
      <c r="DA8" s="545"/>
      <c r="DB8" s="543">
        <v>0.16</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2003</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92</v>
      </c>
      <c r="AV9" s="488"/>
      <c r="AW9" s="488"/>
      <c r="AX9" s="488"/>
      <c r="AY9" s="410" t="s">
        <v>114</v>
      </c>
      <c r="AZ9" s="411"/>
      <c r="BA9" s="411"/>
      <c r="BB9" s="411"/>
      <c r="BC9" s="411"/>
      <c r="BD9" s="411"/>
      <c r="BE9" s="411"/>
      <c r="BF9" s="411"/>
      <c r="BG9" s="411"/>
      <c r="BH9" s="411"/>
      <c r="BI9" s="411"/>
      <c r="BJ9" s="411"/>
      <c r="BK9" s="411"/>
      <c r="BL9" s="411"/>
      <c r="BM9" s="412"/>
      <c r="BN9" s="430">
        <v>25203</v>
      </c>
      <c r="BO9" s="431"/>
      <c r="BP9" s="431"/>
      <c r="BQ9" s="431"/>
      <c r="BR9" s="431"/>
      <c r="BS9" s="431"/>
      <c r="BT9" s="431"/>
      <c r="BU9" s="432"/>
      <c r="BV9" s="430">
        <v>-5919</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4.7</v>
      </c>
      <c r="CU9" s="401"/>
      <c r="CV9" s="401"/>
      <c r="CW9" s="401"/>
      <c r="CX9" s="401"/>
      <c r="CY9" s="401"/>
      <c r="CZ9" s="401"/>
      <c r="DA9" s="402"/>
      <c r="DB9" s="400">
        <v>5.2</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2209</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993</v>
      </c>
      <c r="BO10" s="431"/>
      <c r="BP10" s="431"/>
      <c r="BQ10" s="431"/>
      <c r="BR10" s="431"/>
      <c r="BS10" s="431"/>
      <c r="BT10" s="431"/>
      <c r="BU10" s="432"/>
      <c r="BV10" s="430">
        <v>1153</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121</v>
      </c>
      <c r="M11" s="479"/>
      <c r="N11" s="479"/>
      <c r="O11" s="479"/>
      <c r="P11" s="479"/>
      <c r="Q11" s="480"/>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2112</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30235</v>
      </c>
      <c r="BO12" s="431"/>
      <c r="BP12" s="431"/>
      <c r="BQ12" s="431"/>
      <c r="BR12" s="431"/>
      <c r="BS12" s="431"/>
      <c r="BT12" s="431"/>
      <c r="BU12" s="432"/>
      <c r="BV12" s="430">
        <v>81614</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2106</v>
      </c>
      <c r="S13" s="534"/>
      <c r="T13" s="534"/>
      <c r="U13" s="534"/>
      <c r="V13" s="535"/>
      <c r="W13" s="521" t="s">
        <v>139</v>
      </c>
      <c r="X13" s="445"/>
      <c r="Y13" s="445"/>
      <c r="Z13" s="445"/>
      <c r="AA13" s="445"/>
      <c r="AB13" s="446"/>
      <c r="AC13" s="406">
        <v>42</v>
      </c>
      <c r="AD13" s="407"/>
      <c r="AE13" s="407"/>
      <c r="AF13" s="407"/>
      <c r="AG13" s="408"/>
      <c r="AH13" s="406">
        <v>54</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-4039</v>
      </c>
      <c r="BO13" s="431"/>
      <c r="BP13" s="431"/>
      <c r="BQ13" s="431"/>
      <c r="BR13" s="431"/>
      <c r="BS13" s="431"/>
      <c r="BT13" s="431"/>
      <c r="BU13" s="432"/>
      <c r="BV13" s="430">
        <v>-86380</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4.2</v>
      </c>
      <c r="CU13" s="401"/>
      <c r="CV13" s="401"/>
      <c r="CW13" s="401"/>
      <c r="CX13" s="401"/>
      <c r="CY13" s="401"/>
      <c r="CZ13" s="401"/>
      <c r="DA13" s="402"/>
      <c r="DB13" s="400">
        <v>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2138</v>
      </c>
      <c r="S14" s="534"/>
      <c r="T14" s="534"/>
      <c r="U14" s="534"/>
      <c r="V14" s="535"/>
      <c r="W14" s="536"/>
      <c r="X14" s="448"/>
      <c r="Y14" s="448"/>
      <c r="Z14" s="448"/>
      <c r="AA14" s="448"/>
      <c r="AB14" s="449"/>
      <c r="AC14" s="526">
        <v>4.3</v>
      </c>
      <c r="AD14" s="527"/>
      <c r="AE14" s="527"/>
      <c r="AF14" s="527"/>
      <c r="AG14" s="528"/>
      <c r="AH14" s="526">
        <v>4.7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138</v>
      </c>
      <c r="N15" s="531"/>
      <c r="O15" s="531"/>
      <c r="P15" s="531"/>
      <c r="Q15" s="532"/>
      <c r="R15" s="533">
        <v>2132</v>
      </c>
      <c r="S15" s="534"/>
      <c r="T15" s="534"/>
      <c r="U15" s="534"/>
      <c r="V15" s="535"/>
      <c r="W15" s="521" t="s">
        <v>146</v>
      </c>
      <c r="X15" s="445"/>
      <c r="Y15" s="445"/>
      <c r="Z15" s="445"/>
      <c r="AA15" s="445"/>
      <c r="AB15" s="446"/>
      <c r="AC15" s="406">
        <v>199</v>
      </c>
      <c r="AD15" s="407"/>
      <c r="AE15" s="407"/>
      <c r="AF15" s="407"/>
      <c r="AG15" s="408"/>
      <c r="AH15" s="406">
        <v>276</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241602</v>
      </c>
      <c r="BO15" s="426"/>
      <c r="BP15" s="426"/>
      <c r="BQ15" s="426"/>
      <c r="BR15" s="426"/>
      <c r="BS15" s="426"/>
      <c r="BT15" s="426"/>
      <c r="BU15" s="427"/>
      <c r="BV15" s="425">
        <v>217364</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8"/>
      <c r="Y16" s="448"/>
      <c r="Z16" s="448"/>
      <c r="AA16" s="448"/>
      <c r="AB16" s="449"/>
      <c r="AC16" s="526">
        <v>20.6</v>
      </c>
      <c r="AD16" s="527"/>
      <c r="AE16" s="527"/>
      <c r="AF16" s="527"/>
      <c r="AG16" s="528"/>
      <c r="AH16" s="526">
        <v>24</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1398532</v>
      </c>
      <c r="BO16" s="431"/>
      <c r="BP16" s="431"/>
      <c r="BQ16" s="431"/>
      <c r="BR16" s="431"/>
      <c r="BS16" s="431"/>
      <c r="BT16" s="431"/>
      <c r="BU16" s="432"/>
      <c r="BV16" s="430">
        <v>1316307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150</v>
      </c>
      <c r="S17" s="519"/>
      <c r="T17" s="519"/>
      <c r="U17" s="519"/>
      <c r="V17" s="520"/>
      <c r="W17" s="521" t="s">
        <v>153</v>
      </c>
      <c r="X17" s="445"/>
      <c r="Y17" s="445"/>
      <c r="Z17" s="445"/>
      <c r="AA17" s="445"/>
      <c r="AB17" s="446"/>
      <c r="AC17" s="406">
        <v>727</v>
      </c>
      <c r="AD17" s="407"/>
      <c r="AE17" s="407"/>
      <c r="AF17" s="407"/>
      <c r="AG17" s="408"/>
      <c r="AH17" s="406">
        <v>818</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293838</v>
      </c>
      <c r="BO17" s="431"/>
      <c r="BP17" s="431"/>
      <c r="BQ17" s="431"/>
      <c r="BR17" s="431"/>
      <c r="BS17" s="431"/>
      <c r="BT17" s="431"/>
      <c r="BU17" s="432"/>
      <c r="BV17" s="430">
        <v>269127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105.41</v>
      </c>
      <c r="M18" s="495"/>
      <c r="N18" s="495"/>
      <c r="O18" s="495"/>
      <c r="P18" s="495"/>
      <c r="Q18" s="495"/>
      <c r="R18" s="496"/>
      <c r="S18" s="496"/>
      <c r="T18" s="496"/>
      <c r="U18" s="496"/>
      <c r="V18" s="497"/>
      <c r="W18" s="511"/>
      <c r="X18" s="512"/>
      <c r="Y18" s="512"/>
      <c r="Z18" s="512"/>
      <c r="AA18" s="512"/>
      <c r="AB18" s="522"/>
      <c r="AC18" s="394">
        <v>75.099999999999994</v>
      </c>
      <c r="AD18" s="395"/>
      <c r="AE18" s="395"/>
      <c r="AF18" s="395"/>
      <c r="AG18" s="498"/>
      <c r="AH18" s="394">
        <v>71.3</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1103764</v>
      </c>
      <c r="BO18" s="431"/>
      <c r="BP18" s="431"/>
      <c r="BQ18" s="431"/>
      <c r="BR18" s="431"/>
      <c r="BS18" s="431"/>
      <c r="BT18" s="431"/>
      <c r="BU18" s="432"/>
      <c r="BV18" s="430">
        <v>1146799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19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2118133</v>
      </c>
      <c r="BO19" s="431"/>
      <c r="BP19" s="431"/>
      <c r="BQ19" s="431"/>
      <c r="BR19" s="431"/>
      <c r="BS19" s="431"/>
      <c r="BT19" s="431"/>
      <c r="BU19" s="432"/>
      <c r="BV19" s="430">
        <v>1858496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835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161</v>
      </c>
      <c r="C22" s="462"/>
      <c r="D22" s="463"/>
      <c r="E22" s="470" t="s">
        <v>1</v>
      </c>
      <c r="F22" s="445"/>
      <c r="G22" s="445"/>
      <c r="H22" s="445"/>
      <c r="I22" s="445"/>
      <c r="J22" s="445"/>
      <c r="K22" s="446"/>
      <c r="L22" s="470" t="s">
        <v>162</v>
      </c>
      <c r="M22" s="445"/>
      <c r="N22" s="445"/>
      <c r="O22" s="445"/>
      <c r="P22" s="446"/>
      <c r="Q22" s="455" t="s">
        <v>163</v>
      </c>
      <c r="R22" s="456"/>
      <c r="S22" s="456"/>
      <c r="T22" s="456"/>
      <c r="U22" s="456"/>
      <c r="V22" s="471"/>
      <c r="W22" s="473" t="s">
        <v>164</v>
      </c>
      <c r="X22" s="462"/>
      <c r="Y22" s="463"/>
      <c r="Z22" s="470" t="s">
        <v>1</v>
      </c>
      <c r="AA22" s="445"/>
      <c r="AB22" s="445"/>
      <c r="AC22" s="445"/>
      <c r="AD22" s="445"/>
      <c r="AE22" s="445"/>
      <c r="AF22" s="445"/>
      <c r="AG22" s="446"/>
      <c r="AH22" s="444" t="s">
        <v>165</v>
      </c>
      <c r="AI22" s="445"/>
      <c r="AJ22" s="445"/>
      <c r="AK22" s="445"/>
      <c r="AL22" s="446"/>
      <c r="AM22" s="444" t="s">
        <v>166</v>
      </c>
      <c r="AN22" s="450"/>
      <c r="AO22" s="450"/>
      <c r="AP22" s="450"/>
      <c r="AQ22" s="450"/>
      <c r="AR22" s="451"/>
      <c r="AS22" s="455" t="s">
        <v>163</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167</v>
      </c>
      <c r="AZ23" s="423"/>
      <c r="BA23" s="423"/>
      <c r="BB23" s="423"/>
      <c r="BC23" s="423"/>
      <c r="BD23" s="423"/>
      <c r="BE23" s="423"/>
      <c r="BF23" s="423"/>
      <c r="BG23" s="423"/>
      <c r="BH23" s="423"/>
      <c r="BI23" s="423"/>
      <c r="BJ23" s="423"/>
      <c r="BK23" s="423"/>
      <c r="BL23" s="423"/>
      <c r="BM23" s="424"/>
      <c r="BN23" s="430">
        <v>928502</v>
      </c>
      <c r="BO23" s="431"/>
      <c r="BP23" s="431"/>
      <c r="BQ23" s="431"/>
      <c r="BR23" s="431"/>
      <c r="BS23" s="431"/>
      <c r="BT23" s="431"/>
      <c r="BU23" s="432"/>
      <c r="BV23" s="430">
        <v>982936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168</v>
      </c>
      <c r="F24" s="404"/>
      <c r="G24" s="404"/>
      <c r="H24" s="404"/>
      <c r="I24" s="404"/>
      <c r="J24" s="404"/>
      <c r="K24" s="405"/>
      <c r="L24" s="406">
        <v>1</v>
      </c>
      <c r="M24" s="407"/>
      <c r="N24" s="407"/>
      <c r="O24" s="407"/>
      <c r="P24" s="408"/>
      <c r="Q24" s="406">
        <v>6770</v>
      </c>
      <c r="R24" s="407"/>
      <c r="S24" s="407"/>
      <c r="T24" s="407"/>
      <c r="U24" s="407"/>
      <c r="V24" s="408"/>
      <c r="W24" s="474"/>
      <c r="X24" s="465"/>
      <c r="Y24" s="466"/>
      <c r="Z24" s="403" t="s">
        <v>169</v>
      </c>
      <c r="AA24" s="404"/>
      <c r="AB24" s="404"/>
      <c r="AC24" s="404"/>
      <c r="AD24" s="404"/>
      <c r="AE24" s="404"/>
      <c r="AF24" s="404"/>
      <c r="AG24" s="405"/>
      <c r="AH24" s="406">
        <v>42</v>
      </c>
      <c r="AI24" s="407"/>
      <c r="AJ24" s="407"/>
      <c r="AK24" s="407"/>
      <c r="AL24" s="408"/>
      <c r="AM24" s="406">
        <v>132636</v>
      </c>
      <c r="AN24" s="407"/>
      <c r="AO24" s="407"/>
      <c r="AP24" s="407"/>
      <c r="AQ24" s="407"/>
      <c r="AR24" s="408"/>
      <c r="AS24" s="406">
        <v>3158</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908622</v>
      </c>
      <c r="BO24" s="431"/>
      <c r="BP24" s="431"/>
      <c r="BQ24" s="431"/>
      <c r="BR24" s="431"/>
      <c r="BS24" s="431"/>
      <c r="BT24" s="431"/>
      <c r="BU24" s="432"/>
      <c r="BV24" s="430">
        <v>956871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171</v>
      </c>
      <c r="F25" s="404"/>
      <c r="G25" s="404"/>
      <c r="H25" s="404"/>
      <c r="I25" s="404"/>
      <c r="J25" s="404"/>
      <c r="K25" s="405"/>
      <c r="L25" s="406">
        <v>1</v>
      </c>
      <c r="M25" s="407"/>
      <c r="N25" s="407"/>
      <c r="O25" s="407"/>
      <c r="P25" s="408"/>
      <c r="Q25" s="406">
        <v>5950</v>
      </c>
      <c r="R25" s="407"/>
      <c r="S25" s="407"/>
      <c r="T25" s="407"/>
      <c r="U25" s="407"/>
      <c r="V25" s="408"/>
      <c r="W25" s="474"/>
      <c r="X25" s="465"/>
      <c r="Y25" s="466"/>
      <c r="Z25" s="403" t="s">
        <v>172</v>
      </c>
      <c r="AA25" s="404"/>
      <c r="AB25" s="404"/>
      <c r="AC25" s="404"/>
      <c r="AD25" s="404"/>
      <c r="AE25" s="404"/>
      <c r="AF25" s="404"/>
      <c r="AG25" s="405"/>
      <c r="AH25" s="406" t="s">
        <v>173</v>
      </c>
      <c r="AI25" s="407"/>
      <c r="AJ25" s="407"/>
      <c r="AK25" s="407"/>
      <c r="AL25" s="408"/>
      <c r="AM25" s="406" t="s">
        <v>137</v>
      </c>
      <c r="AN25" s="407"/>
      <c r="AO25" s="407"/>
      <c r="AP25" s="407"/>
      <c r="AQ25" s="407"/>
      <c r="AR25" s="408"/>
      <c r="AS25" s="406" t="s">
        <v>173</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305555</v>
      </c>
      <c r="BO25" s="426"/>
      <c r="BP25" s="426"/>
      <c r="BQ25" s="426"/>
      <c r="BR25" s="426"/>
      <c r="BS25" s="426"/>
      <c r="BT25" s="426"/>
      <c r="BU25" s="427"/>
      <c r="BV25" s="425">
        <v>29367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175</v>
      </c>
      <c r="F26" s="404"/>
      <c r="G26" s="404"/>
      <c r="H26" s="404"/>
      <c r="I26" s="404"/>
      <c r="J26" s="404"/>
      <c r="K26" s="405"/>
      <c r="L26" s="406">
        <v>1</v>
      </c>
      <c r="M26" s="407"/>
      <c r="N26" s="407"/>
      <c r="O26" s="407"/>
      <c r="P26" s="408"/>
      <c r="Q26" s="406">
        <v>5680</v>
      </c>
      <c r="R26" s="407"/>
      <c r="S26" s="407"/>
      <c r="T26" s="407"/>
      <c r="U26" s="407"/>
      <c r="V26" s="408"/>
      <c r="W26" s="474"/>
      <c r="X26" s="465"/>
      <c r="Y26" s="466"/>
      <c r="Z26" s="403" t="s">
        <v>176</v>
      </c>
      <c r="AA26" s="442"/>
      <c r="AB26" s="442"/>
      <c r="AC26" s="442"/>
      <c r="AD26" s="442"/>
      <c r="AE26" s="442"/>
      <c r="AF26" s="442"/>
      <c r="AG26" s="443"/>
      <c r="AH26" s="406">
        <v>2</v>
      </c>
      <c r="AI26" s="407"/>
      <c r="AJ26" s="407"/>
      <c r="AK26" s="407"/>
      <c r="AL26" s="408"/>
      <c r="AM26" s="406" t="s">
        <v>177</v>
      </c>
      <c r="AN26" s="407"/>
      <c r="AO26" s="407"/>
      <c r="AP26" s="407"/>
      <c r="AQ26" s="407"/>
      <c r="AR26" s="408"/>
      <c r="AS26" s="406" t="s">
        <v>177</v>
      </c>
      <c r="AT26" s="407"/>
      <c r="AU26" s="407"/>
      <c r="AV26" s="407"/>
      <c r="AW26" s="407"/>
      <c r="AX26" s="409"/>
      <c r="AY26" s="439" t="s">
        <v>178</v>
      </c>
      <c r="AZ26" s="440"/>
      <c r="BA26" s="440"/>
      <c r="BB26" s="440"/>
      <c r="BC26" s="440"/>
      <c r="BD26" s="440"/>
      <c r="BE26" s="440"/>
      <c r="BF26" s="440"/>
      <c r="BG26" s="440"/>
      <c r="BH26" s="440"/>
      <c r="BI26" s="440"/>
      <c r="BJ26" s="440"/>
      <c r="BK26" s="440"/>
      <c r="BL26" s="440"/>
      <c r="BM26" s="441"/>
      <c r="BN26" s="430" t="s">
        <v>137</v>
      </c>
      <c r="BO26" s="431"/>
      <c r="BP26" s="431"/>
      <c r="BQ26" s="431"/>
      <c r="BR26" s="431"/>
      <c r="BS26" s="431"/>
      <c r="BT26" s="431"/>
      <c r="BU26" s="432"/>
      <c r="BV26" s="430" t="s">
        <v>173</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179</v>
      </c>
      <c r="F27" s="404"/>
      <c r="G27" s="404"/>
      <c r="H27" s="404"/>
      <c r="I27" s="404"/>
      <c r="J27" s="404"/>
      <c r="K27" s="405"/>
      <c r="L27" s="406">
        <v>1</v>
      </c>
      <c r="M27" s="407"/>
      <c r="N27" s="407"/>
      <c r="O27" s="407"/>
      <c r="P27" s="408"/>
      <c r="Q27" s="406">
        <v>3250</v>
      </c>
      <c r="R27" s="407"/>
      <c r="S27" s="407"/>
      <c r="T27" s="407"/>
      <c r="U27" s="407"/>
      <c r="V27" s="408"/>
      <c r="W27" s="474"/>
      <c r="X27" s="465"/>
      <c r="Y27" s="466"/>
      <c r="Z27" s="403" t="s">
        <v>180</v>
      </c>
      <c r="AA27" s="404"/>
      <c r="AB27" s="404"/>
      <c r="AC27" s="404"/>
      <c r="AD27" s="404"/>
      <c r="AE27" s="404"/>
      <c r="AF27" s="404"/>
      <c r="AG27" s="405"/>
      <c r="AH27" s="406" t="s">
        <v>173</v>
      </c>
      <c r="AI27" s="407"/>
      <c r="AJ27" s="407"/>
      <c r="AK27" s="407"/>
      <c r="AL27" s="408"/>
      <c r="AM27" s="406" t="s">
        <v>137</v>
      </c>
      <c r="AN27" s="407"/>
      <c r="AO27" s="407"/>
      <c r="AP27" s="407"/>
      <c r="AQ27" s="407"/>
      <c r="AR27" s="408"/>
      <c r="AS27" s="406" t="s">
        <v>173</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200718</v>
      </c>
      <c r="BO27" s="434"/>
      <c r="BP27" s="434"/>
      <c r="BQ27" s="434"/>
      <c r="BR27" s="434"/>
      <c r="BS27" s="434"/>
      <c r="BT27" s="434"/>
      <c r="BU27" s="435"/>
      <c r="BV27" s="433">
        <v>200636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182</v>
      </c>
      <c r="F28" s="404"/>
      <c r="G28" s="404"/>
      <c r="H28" s="404"/>
      <c r="I28" s="404"/>
      <c r="J28" s="404"/>
      <c r="K28" s="405"/>
      <c r="L28" s="406">
        <v>1</v>
      </c>
      <c r="M28" s="407"/>
      <c r="N28" s="407"/>
      <c r="O28" s="407"/>
      <c r="P28" s="408"/>
      <c r="Q28" s="406">
        <v>2790</v>
      </c>
      <c r="R28" s="407"/>
      <c r="S28" s="407"/>
      <c r="T28" s="407"/>
      <c r="U28" s="407"/>
      <c r="V28" s="408"/>
      <c r="W28" s="474"/>
      <c r="X28" s="465"/>
      <c r="Y28" s="466"/>
      <c r="Z28" s="403" t="s">
        <v>183</v>
      </c>
      <c r="AA28" s="404"/>
      <c r="AB28" s="404"/>
      <c r="AC28" s="404"/>
      <c r="AD28" s="404"/>
      <c r="AE28" s="404"/>
      <c r="AF28" s="404"/>
      <c r="AG28" s="405"/>
      <c r="AH28" s="406" t="s">
        <v>173</v>
      </c>
      <c r="AI28" s="407"/>
      <c r="AJ28" s="407"/>
      <c r="AK28" s="407"/>
      <c r="AL28" s="408"/>
      <c r="AM28" s="406" t="s">
        <v>173</v>
      </c>
      <c r="AN28" s="407"/>
      <c r="AO28" s="407"/>
      <c r="AP28" s="407"/>
      <c r="AQ28" s="407"/>
      <c r="AR28" s="408"/>
      <c r="AS28" s="406" t="s">
        <v>137</v>
      </c>
      <c r="AT28" s="407"/>
      <c r="AU28" s="407"/>
      <c r="AV28" s="407"/>
      <c r="AW28" s="407"/>
      <c r="AX28" s="409"/>
      <c r="AY28" s="413" t="s">
        <v>184</v>
      </c>
      <c r="AZ28" s="414"/>
      <c r="BA28" s="414"/>
      <c r="BB28" s="415"/>
      <c r="BC28" s="422" t="s">
        <v>47</v>
      </c>
      <c r="BD28" s="423"/>
      <c r="BE28" s="423"/>
      <c r="BF28" s="423"/>
      <c r="BG28" s="423"/>
      <c r="BH28" s="423"/>
      <c r="BI28" s="423"/>
      <c r="BJ28" s="423"/>
      <c r="BK28" s="423"/>
      <c r="BL28" s="423"/>
      <c r="BM28" s="424"/>
      <c r="BN28" s="425">
        <v>2401706</v>
      </c>
      <c r="BO28" s="426"/>
      <c r="BP28" s="426"/>
      <c r="BQ28" s="426"/>
      <c r="BR28" s="426"/>
      <c r="BS28" s="426"/>
      <c r="BT28" s="426"/>
      <c r="BU28" s="427"/>
      <c r="BV28" s="425">
        <v>2430948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185</v>
      </c>
      <c r="F29" s="404"/>
      <c r="G29" s="404"/>
      <c r="H29" s="404"/>
      <c r="I29" s="404"/>
      <c r="J29" s="404"/>
      <c r="K29" s="405"/>
      <c r="L29" s="406">
        <v>7</v>
      </c>
      <c r="M29" s="407"/>
      <c r="N29" s="407"/>
      <c r="O29" s="407"/>
      <c r="P29" s="408"/>
      <c r="Q29" s="406">
        <v>2610</v>
      </c>
      <c r="R29" s="407"/>
      <c r="S29" s="407"/>
      <c r="T29" s="407"/>
      <c r="U29" s="407"/>
      <c r="V29" s="408"/>
      <c r="W29" s="475"/>
      <c r="X29" s="476"/>
      <c r="Y29" s="477"/>
      <c r="Z29" s="403" t="s">
        <v>186</v>
      </c>
      <c r="AA29" s="404"/>
      <c r="AB29" s="404"/>
      <c r="AC29" s="404"/>
      <c r="AD29" s="404"/>
      <c r="AE29" s="404"/>
      <c r="AF29" s="404"/>
      <c r="AG29" s="405"/>
      <c r="AH29" s="406">
        <v>42</v>
      </c>
      <c r="AI29" s="407"/>
      <c r="AJ29" s="407"/>
      <c r="AK29" s="407"/>
      <c r="AL29" s="408"/>
      <c r="AM29" s="406">
        <v>132636</v>
      </c>
      <c r="AN29" s="407"/>
      <c r="AO29" s="407"/>
      <c r="AP29" s="407"/>
      <c r="AQ29" s="407"/>
      <c r="AR29" s="408"/>
      <c r="AS29" s="406">
        <v>3158</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74655</v>
      </c>
      <c r="BO29" s="431"/>
      <c r="BP29" s="431"/>
      <c r="BQ29" s="431"/>
      <c r="BR29" s="431"/>
      <c r="BS29" s="431"/>
      <c r="BT29" s="431"/>
      <c r="BU29" s="432"/>
      <c r="BV29" s="430">
        <v>74624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188</v>
      </c>
      <c r="X30" s="485"/>
      <c r="Y30" s="485"/>
      <c r="Z30" s="485"/>
      <c r="AA30" s="485"/>
      <c r="AB30" s="485"/>
      <c r="AC30" s="485"/>
      <c r="AD30" s="485"/>
      <c r="AE30" s="485"/>
      <c r="AF30" s="485"/>
      <c r="AG30" s="486"/>
      <c r="AH30" s="394">
        <v>99.5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2591802</v>
      </c>
      <c r="BO30" s="434"/>
      <c r="BP30" s="434"/>
      <c r="BQ30" s="434"/>
      <c r="BR30" s="434"/>
      <c r="BS30" s="434"/>
      <c r="BT30" s="434"/>
      <c r="BU30" s="435"/>
      <c r="BV30" s="433">
        <v>2614740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196</v>
      </c>
      <c r="X33" s="392"/>
      <c r="Y33" s="392"/>
      <c r="Z33" s="392"/>
      <c r="AA33" s="392"/>
      <c r="AB33" s="392"/>
      <c r="AC33" s="392"/>
      <c r="AD33" s="392"/>
      <c r="AE33" s="392"/>
      <c r="AF33" s="392"/>
      <c r="AG33" s="392"/>
      <c r="AH33" s="392"/>
      <c r="AI33" s="392"/>
      <c r="AJ33" s="392"/>
      <c r="AK33" s="392"/>
      <c r="AL33" s="216"/>
      <c r="AM33" s="393" t="s">
        <v>195</v>
      </c>
      <c r="AN33" s="393"/>
      <c r="AO33" s="392" t="s">
        <v>196</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195</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西秋川衛生組合</v>
      </c>
      <c r="BZ34" s="388"/>
      <c r="CA34" s="388"/>
      <c r="CB34" s="388"/>
      <c r="CC34" s="388"/>
      <c r="CD34" s="388"/>
      <c r="CE34" s="388"/>
      <c r="CF34" s="388"/>
      <c r="CG34" s="388"/>
      <c r="CH34" s="388"/>
      <c r="CI34" s="388"/>
      <c r="CJ34" s="388"/>
      <c r="CK34" s="388"/>
      <c r="CL34" s="388"/>
      <c r="CM34" s="388"/>
      <c r="CN34" s="214"/>
      <c r="CO34" s="389">
        <f>IF(CQ34="","",MAX(C34:D43,U34:V43,AM34:AN43,BE34:BF43,BW34:BX43)+1)</f>
        <v>18</v>
      </c>
      <c r="CP34" s="389"/>
      <c r="CQ34" s="388" t="str">
        <f>IF('各会計、関係団体の財政状況及び健全化判断比率'!BS7="","",'各会計、関係団体の財政状況及び健全化判断比率'!BS7)</f>
        <v>株式会社めるか檜原</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東京都都民の森管理運営事業特別会計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8</v>
      </c>
      <c r="BF35" s="389"/>
      <c r="BG35" s="388" t="str">
        <f>IF('各会計、関係団体の財政状況及び健全化判断比率'!B33="","",'各会計、関係団体の財政状況及び健全化判断比率'!B33)</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秋川流域斎場組合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介護サービス事業特別会計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阿伎留病院組合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東京都後期高齢者医療広域連合（一般会計）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東京都後期高齢者医療広域連合（後期高齢者医療特別会計）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東京都市町村職員退職手当組合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東京都市町村議会議員公務災害補償等組合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東京都総合事務組合（一般会計）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東京都総合事務組合（交通災害共済事業特別会計）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KByuSkHIkIJr9UQ6MFdovDq4KYaSHizQJt9zqZZDPkXOPIOs5ZkMfUhkt/yuA5v0QVKf3P28miIZStQ5zUPZQ==" saltValue="nY5enY8ibY1kLu/arT87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2" t="s">
        <v>573</v>
      </c>
      <c r="D34" s="1212"/>
      <c r="E34" s="1213"/>
      <c r="F34" s="32">
        <v>8.34</v>
      </c>
      <c r="G34" s="33">
        <v>9.85</v>
      </c>
      <c r="H34" s="33">
        <v>7.62</v>
      </c>
      <c r="I34" s="33">
        <v>7.18</v>
      </c>
      <c r="J34" s="34">
        <v>8.52</v>
      </c>
      <c r="K34" s="22"/>
      <c r="L34" s="22"/>
      <c r="M34" s="22"/>
      <c r="N34" s="22"/>
      <c r="O34" s="22"/>
      <c r="P34" s="22"/>
    </row>
    <row r="35" spans="1:16" ht="39" customHeight="1" x14ac:dyDescent="0.15">
      <c r="A35" s="22"/>
      <c r="B35" s="35"/>
      <c r="C35" s="1206" t="s">
        <v>574</v>
      </c>
      <c r="D35" s="1207"/>
      <c r="E35" s="1208"/>
      <c r="F35" s="36">
        <v>3.26</v>
      </c>
      <c r="G35" s="37">
        <v>3.42</v>
      </c>
      <c r="H35" s="37">
        <v>2.34</v>
      </c>
      <c r="I35" s="37">
        <v>0.69</v>
      </c>
      <c r="J35" s="38">
        <v>2.5099999999999998</v>
      </c>
      <c r="K35" s="22"/>
      <c r="L35" s="22"/>
      <c r="M35" s="22"/>
      <c r="N35" s="22"/>
      <c r="O35" s="22"/>
      <c r="P35" s="22"/>
    </row>
    <row r="36" spans="1:16" ht="39" customHeight="1" x14ac:dyDescent="0.15">
      <c r="A36" s="22"/>
      <c r="B36" s="35"/>
      <c r="C36" s="1206" t="s">
        <v>575</v>
      </c>
      <c r="D36" s="1207"/>
      <c r="E36" s="1208"/>
      <c r="F36" s="36">
        <v>0.64</v>
      </c>
      <c r="G36" s="37">
        <v>0.68</v>
      </c>
      <c r="H36" s="37">
        <v>0.61</v>
      </c>
      <c r="I36" s="37">
        <v>0.68</v>
      </c>
      <c r="J36" s="38">
        <v>1.1299999999999999</v>
      </c>
      <c r="K36" s="22"/>
      <c r="L36" s="22"/>
      <c r="M36" s="22"/>
      <c r="N36" s="22"/>
      <c r="O36" s="22"/>
      <c r="P36" s="22"/>
    </row>
    <row r="37" spans="1:16" ht="39" customHeight="1" x14ac:dyDescent="0.15">
      <c r="A37" s="22"/>
      <c r="B37" s="35"/>
      <c r="C37" s="1206" t="s">
        <v>576</v>
      </c>
      <c r="D37" s="1207"/>
      <c r="E37" s="1208"/>
      <c r="F37" s="36">
        <v>0.38</v>
      </c>
      <c r="G37" s="37">
        <v>0.5</v>
      </c>
      <c r="H37" s="37">
        <v>0.61</v>
      </c>
      <c r="I37" s="37">
        <v>0.62</v>
      </c>
      <c r="J37" s="38">
        <v>0.52</v>
      </c>
      <c r="K37" s="22"/>
      <c r="L37" s="22"/>
      <c r="M37" s="22"/>
      <c r="N37" s="22"/>
      <c r="O37" s="22"/>
      <c r="P37" s="22"/>
    </row>
    <row r="38" spans="1:16" ht="39" customHeight="1" x14ac:dyDescent="0.15">
      <c r="A38" s="22"/>
      <c r="B38" s="35"/>
      <c r="C38" s="1206" t="s">
        <v>577</v>
      </c>
      <c r="D38" s="1207"/>
      <c r="E38" s="1208"/>
      <c r="F38" s="36">
        <v>0.31</v>
      </c>
      <c r="G38" s="37">
        <v>0.43</v>
      </c>
      <c r="H38" s="37">
        <v>2.2000000000000002</v>
      </c>
      <c r="I38" s="37">
        <v>0.35</v>
      </c>
      <c r="J38" s="38">
        <v>0.3</v>
      </c>
      <c r="K38" s="22"/>
      <c r="L38" s="22"/>
      <c r="M38" s="22"/>
      <c r="N38" s="22"/>
      <c r="O38" s="22"/>
      <c r="P38" s="22"/>
    </row>
    <row r="39" spans="1:16" ht="39" customHeight="1" x14ac:dyDescent="0.15">
      <c r="A39" s="22"/>
      <c r="B39" s="35"/>
      <c r="C39" s="1206" t="s">
        <v>578</v>
      </c>
      <c r="D39" s="1207"/>
      <c r="E39" s="1208"/>
      <c r="F39" s="36">
        <v>0.22</v>
      </c>
      <c r="G39" s="37">
        <v>0.55000000000000004</v>
      </c>
      <c r="H39" s="37">
        <v>0.43</v>
      </c>
      <c r="I39" s="37">
        <v>0.11</v>
      </c>
      <c r="J39" s="38">
        <v>0.15</v>
      </c>
      <c r="K39" s="22"/>
      <c r="L39" s="22"/>
      <c r="M39" s="22"/>
      <c r="N39" s="22"/>
      <c r="O39" s="22"/>
      <c r="P39" s="22"/>
    </row>
    <row r="40" spans="1:16" ht="39" customHeight="1" x14ac:dyDescent="0.15">
      <c r="A40" s="22"/>
      <c r="B40" s="35"/>
      <c r="C40" s="1206" t="s">
        <v>579</v>
      </c>
      <c r="D40" s="1207"/>
      <c r="E40" s="1208"/>
      <c r="F40" s="36">
        <v>0.28000000000000003</v>
      </c>
      <c r="G40" s="37">
        <v>0.28000000000000003</v>
      </c>
      <c r="H40" s="37">
        <v>0.06</v>
      </c>
      <c r="I40" s="37">
        <v>0.11</v>
      </c>
      <c r="J40" s="38">
        <v>0.06</v>
      </c>
      <c r="K40" s="22"/>
      <c r="L40" s="22"/>
      <c r="M40" s="22"/>
      <c r="N40" s="22"/>
      <c r="O40" s="22"/>
      <c r="P40" s="22"/>
    </row>
    <row r="41" spans="1:16" ht="39" customHeight="1" x14ac:dyDescent="0.15">
      <c r="A41" s="22"/>
      <c r="B41" s="35"/>
      <c r="C41" s="1206" t="s">
        <v>580</v>
      </c>
      <c r="D41" s="1207"/>
      <c r="E41" s="1208"/>
      <c r="F41" s="36">
        <v>0.11</v>
      </c>
      <c r="G41" s="37">
        <v>0.12</v>
      </c>
      <c r="H41" s="37">
        <v>0.1</v>
      </c>
      <c r="I41" s="37">
        <v>7.0000000000000007E-2</v>
      </c>
      <c r="J41" s="38">
        <v>0.04</v>
      </c>
      <c r="K41" s="22"/>
      <c r="L41" s="22"/>
      <c r="M41" s="22"/>
      <c r="N41" s="22"/>
      <c r="O41" s="22"/>
      <c r="P41" s="22"/>
    </row>
    <row r="42" spans="1:16" ht="39" customHeight="1" x14ac:dyDescent="0.15">
      <c r="A42" s="22"/>
      <c r="B42" s="39"/>
      <c r="C42" s="1206" t="s">
        <v>581</v>
      </c>
      <c r="D42" s="1207"/>
      <c r="E42" s="1208"/>
      <c r="F42" s="36" t="s">
        <v>522</v>
      </c>
      <c r="G42" s="37" t="s">
        <v>522</v>
      </c>
      <c r="H42" s="37" t="s">
        <v>522</v>
      </c>
      <c r="I42" s="37" t="s">
        <v>522</v>
      </c>
      <c r="J42" s="38" t="s">
        <v>522</v>
      </c>
      <c r="K42" s="22"/>
      <c r="L42" s="22"/>
      <c r="M42" s="22"/>
      <c r="N42" s="22"/>
      <c r="O42" s="22"/>
      <c r="P42" s="22"/>
    </row>
    <row r="43" spans="1:16" ht="39" customHeight="1" thickBot="1" x14ac:dyDescent="0.2">
      <c r="A43" s="22"/>
      <c r="B43" s="40"/>
      <c r="C43" s="1209" t="s">
        <v>582</v>
      </c>
      <c r="D43" s="1210"/>
      <c r="E43" s="1211"/>
      <c r="F43" s="41" t="s">
        <v>522</v>
      </c>
      <c r="G43" s="42" t="s">
        <v>522</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KK0PxOKexuJxm43HgPO1Q7Aw/GQRRthAIBTd6PFbx/TwSkg+QZ3D/16V5unJypsMrHnOu9EbWHb02j93a8HYQ==" saltValue="qO/DWnIPuytNFvjcnDpZ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91</v>
      </c>
      <c r="L45" s="60">
        <v>92</v>
      </c>
      <c r="M45" s="60">
        <v>94</v>
      </c>
      <c r="N45" s="60">
        <v>97</v>
      </c>
      <c r="O45" s="61">
        <v>99</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522</v>
      </c>
      <c r="L47" s="64" t="s">
        <v>522</v>
      </c>
      <c r="M47" s="64" t="s">
        <v>522</v>
      </c>
      <c r="N47" s="64" t="s">
        <v>522</v>
      </c>
      <c r="O47" s="65" t="s">
        <v>522</v>
      </c>
      <c r="P47" s="48"/>
      <c r="Q47" s="48"/>
      <c r="R47" s="48"/>
      <c r="S47" s="48"/>
      <c r="T47" s="48"/>
      <c r="U47" s="48"/>
    </row>
    <row r="48" spans="1:21" ht="30.75" customHeight="1" x14ac:dyDescent="0.15">
      <c r="A48" s="48"/>
      <c r="B48" s="1234"/>
      <c r="C48" s="1235"/>
      <c r="D48" s="62"/>
      <c r="E48" s="1216" t="s">
        <v>14</v>
      </c>
      <c r="F48" s="1216"/>
      <c r="G48" s="1216"/>
      <c r="H48" s="1216"/>
      <c r="I48" s="1216"/>
      <c r="J48" s="1217"/>
      <c r="K48" s="63">
        <v>176</v>
      </c>
      <c r="L48" s="64">
        <v>177</v>
      </c>
      <c r="M48" s="64">
        <v>180</v>
      </c>
      <c r="N48" s="64">
        <v>152</v>
      </c>
      <c r="O48" s="65">
        <v>127</v>
      </c>
      <c r="P48" s="48"/>
      <c r="Q48" s="48"/>
      <c r="R48" s="48"/>
      <c r="S48" s="48"/>
      <c r="T48" s="48"/>
      <c r="U48" s="48"/>
    </row>
    <row r="49" spans="1:21" ht="30.75" customHeight="1" x14ac:dyDescent="0.15">
      <c r="A49" s="48"/>
      <c r="B49" s="1234"/>
      <c r="C49" s="1235"/>
      <c r="D49" s="62"/>
      <c r="E49" s="1216" t="s">
        <v>15</v>
      </c>
      <c r="F49" s="1216"/>
      <c r="G49" s="1216"/>
      <c r="H49" s="1216"/>
      <c r="I49" s="1216"/>
      <c r="J49" s="1217"/>
      <c r="K49" s="63">
        <v>33</v>
      </c>
      <c r="L49" s="64">
        <v>34</v>
      </c>
      <c r="M49" s="64">
        <v>34</v>
      </c>
      <c r="N49" s="64">
        <v>28</v>
      </c>
      <c r="O49" s="65">
        <v>27</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522</v>
      </c>
      <c r="L50" s="64" t="s">
        <v>522</v>
      </c>
      <c r="M50" s="64" t="s">
        <v>522</v>
      </c>
      <c r="N50" s="64" t="s">
        <v>522</v>
      </c>
      <c r="O50" s="65" t="s">
        <v>522</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238</v>
      </c>
      <c r="L52" s="64">
        <v>242</v>
      </c>
      <c r="M52" s="64">
        <v>241</v>
      </c>
      <c r="N52" s="64">
        <v>224</v>
      </c>
      <c r="O52" s="65">
        <v>217</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62</v>
      </c>
      <c r="L53" s="69">
        <v>61</v>
      </c>
      <c r="M53" s="69">
        <v>67</v>
      </c>
      <c r="N53" s="69">
        <v>53</v>
      </c>
      <c r="O53" s="70">
        <v>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jtOg2USW4AWyUxjQGV3LbHHSbntOnGKSix/5QluYZWW9N2tJwCvGnXdHBZXwmeW39NJ2OkKDT3KIPd4cAH6ag==" saltValue="+xsWmtr130UG+pUaScSN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563</v>
      </c>
      <c r="J40" s="100" t="s">
        <v>564</v>
      </c>
      <c r="K40" s="100" t="s">
        <v>565</v>
      </c>
      <c r="L40" s="100" t="s">
        <v>566</v>
      </c>
      <c r="M40" s="101" t="s">
        <v>567</v>
      </c>
    </row>
    <row r="41" spans="2:13" ht="27.75" customHeight="1" x14ac:dyDescent="0.15">
      <c r="B41" s="1252" t="s">
        <v>29</v>
      </c>
      <c r="C41" s="1253"/>
      <c r="D41" s="102"/>
      <c r="E41" s="1254" t="s">
        <v>30</v>
      </c>
      <c r="F41" s="1254"/>
      <c r="G41" s="1254"/>
      <c r="H41" s="1255"/>
      <c r="I41" s="103">
        <v>1100</v>
      </c>
      <c r="J41" s="104">
        <v>1071</v>
      </c>
      <c r="K41" s="104">
        <v>1036</v>
      </c>
      <c r="L41" s="104">
        <v>983</v>
      </c>
      <c r="M41" s="105">
        <v>929</v>
      </c>
    </row>
    <row r="42" spans="2:13" ht="27.75" customHeight="1" x14ac:dyDescent="0.15">
      <c r="B42" s="1242"/>
      <c r="C42" s="1243"/>
      <c r="D42" s="106"/>
      <c r="E42" s="1246" t="s">
        <v>31</v>
      </c>
      <c r="F42" s="1246"/>
      <c r="G42" s="1246"/>
      <c r="H42" s="1247"/>
      <c r="I42" s="107" t="s">
        <v>522</v>
      </c>
      <c r="J42" s="108" t="s">
        <v>522</v>
      </c>
      <c r="K42" s="108" t="s">
        <v>522</v>
      </c>
      <c r="L42" s="108" t="s">
        <v>522</v>
      </c>
      <c r="M42" s="109" t="s">
        <v>522</v>
      </c>
    </row>
    <row r="43" spans="2:13" ht="27.75" customHeight="1" x14ac:dyDescent="0.15">
      <c r="B43" s="1242"/>
      <c r="C43" s="1243"/>
      <c r="D43" s="106"/>
      <c r="E43" s="1246" t="s">
        <v>32</v>
      </c>
      <c r="F43" s="1246"/>
      <c r="G43" s="1246"/>
      <c r="H43" s="1247"/>
      <c r="I43" s="107">
        <v>1793</v>
      </c>
      <c r="J43" s="108">
        <v>1735</v>
      </c>
      <c r="K43" s="108">
        <v>1686</v>
      </c>
      <c r="L43" s="108">
        <v>1577</v>
      </c>
      <c r="M43" s="109">
        <v>1506</v>
      </c>
    </row>
    <row r="44" spans="2:13" ht="27.75" customHeight="1" x14ac:dyDescent="0.15">
      <c r="B44" s="1242"/>
      <c r="C44" s="1243"/>
      <c r="D44" s="106"/>
      <c r="E44" s="1246" t="s">
        <v>33</v>
      </c>
      <c r="F44" s="1246"/>
      <c r="G44" s="1246"/>
      <c r="H44" s="1247"/>
      <c r="I44" s="107">
        <v>549</v>
      </c>
      <c r="J44" s="108">
        <v>544</v>
      </c>
      <c r="K44" s="108">
        <v>514</v>
      </c>
      <c r="L44" s="108">
        <v>492</v>
      </c>
      <c r="M44" s="109">
        <v>469</v>
      </c>
    </row>
    <row r="45" spans="2:13" ht="27.75" customHeight="1" x14ac:dyDescent="0.15">
      <c r="B45" s="1242"/>
      <c r="C45" s="1243"/>
      <c r="D45" s="106"/>
      <c r="E45" s="1246" t="s">
        <v>34</v>
      </c>
      <c r="F45" s="1246"/>
      <c r="G45" s="1246"/>
      <c r="H45" s="1247"/>
      <c r="I45" s="107">
        <v>565</v>
      </c>
      <c r="J45" s="108">
        <v>565</v>
      </c>
      <c r="K45" s="108">
        <v>564</v>
      </c>
      <c r="L45" s="108">
        <v>550</v>
      </c>
      <c r="M45" s="109">
        <v>547</v>
      </c>
    </row>
    <row r="46" spans="2:13" ht="27.75" customHeight="1" x14ac:dyDescent="0.15">
      <c r="B46" s="1242"/>
      <c r="C46" s="1243"/>
      <c r="D46" s="110"/>
      <c r="E46" s="1246" t="s">
        <v>35</v>
      </c>
      <c r="F46" s="1246"/>
      <c r="G46" s="1246"/>
      <c r="H46" s="1247"/>
      <c r="I46" s="107" t="s">
        <v>522</v>
      </c>
      <c r="J46" s="108" t="s">
        <v>522</v>
      </c>
      <c r="K46" s="108" t="s">
        <v>522</v>
      </c>
      <c r="L46" s="108" t="s">
        <v>522</v>
      </c>
      <c r="M46" s="109" t="s">
        <v>522</v>
      </c>
    </row>
    <row r="47" spans="2:13" ht="27.75" customHeight="1" x14ac:dyDescent="0.15">
      <c r="B47" s="1242"/>
      <c r="C47" s="1243"/>
      <c r="D47" s="111"/>
      <c r="E47" s="1256" t="s">
        <v>36</v>
      </c>
      <c r="F47" s="1257"/>
      <c r="G47" s="1257"/>
      <c r="H47" s="1258"/>
      <c r="I47" s="107" t="s">
        <v>522</v>
      </c>
      <c r="J47" s="108" t="s">
        <v>522</v>
      </c>
      <c r="K47" s="108" t="s">
        <v>522</v>
      </c>
      <c r="L47" s="108" t="s">
        <v>522</v>
      </c>
      <c r="M47" s="109" t="s">
        <v>522</v>
      </c>
    </row>
    <row r="48" spans="2:13" ht="27.75" customHeight="1" x14ac:dyDescent="0.15">
      <c r="B48" s="1242"/>
      <c r="C48" s="1243"/>
      <c r="D48" s="106"/>
      <c r="E48" s="1246" t="s">
        <v>37</v>
      </c>
      <c r="F48" s="1246"/>
      <c r="G48" s="1246"/>
      <c r="H48" s="1247"/>
      <c r="I48" s="107" t="s">
        <v>522</v>
      </c>
      <c r="J48" s="108" t="s">
        <v>522</v>
      </c>
      <c r="K48" s="108" t="s">
        <v>522</v>
      </c>
      <c r="L48" s="108" t="s">
        <v>522</v>
      </c>
      <c r="M48" s="109" t="s">
        <v>522</v>
      </c>
    </row>
    <row r="49" spans="2:13" ht="27.75" customHeight="1" x14ac:dyDescent="0.15">
      <c r="B49" s="1244"/>
      <c r="C49" s="1245"/>
      <c r="D49" s="106"/>
      <c r="E49" s="1246" t="s">
        <v>38</v>
      </c>
      <c r="F49" s="1246"/>
      <c r="G49" s="1246"/>
      <c r="H49" s="1247"/>
      <c r="I49" s="107" t="s">
        <v>522</v>
      </c>
      <c r="J49" s="108" t="s">
        <v>522</v>
      </c>
      <c r="K49" s="108" t="s">
        <v>522</v>
      </c>
      <c r="L49" s="108" t="s">
        <v>522</v>
      </c>
      <c r="M49" s="109" t="s">
        <v>522</v>
      </c>
    </row>
    <row r="50" spans="2:13" ht="27.75" customHeight="1" x14ac:dyDescent="0.15">
      <c r="B50" s="1240" t="s">
        <v>39</v>
      </c>
      <c r="C50" s="1241"/>
      <c r="D50" s="112"/>
      <c r="E50" s="1246" t="s">
        <v>40</v>
      </c>
      <c r="F50" s="1246"/>
      <c r="G50" s="1246"/>
      <c r="H50" s="1247"/>
      <c r="I50" s="107">
        <v>5684</v>
      </c>
      <c r="J50" s="108">
        <v>5604</v>
      </c>
      <c r="K50" s="108">
        <v>5499</v>
      </c>
      <c r="L50" s="108">
        <v>5327</v>
      </c>
      <c r="M50" s="109">
        <v>5310</v>
      </c>
    </row>
    <row r="51" spans="2:13" ht="27.75" customHeight="1" x14ac:dyDescent="0.15">
      <c r="B51" s="1242"/>
      <c r="C51" s="1243"/>
      <c r="D51" s="106"/>
      <c r="E51" s="1246" t="s">
        <v>41</v>
      </c>
      <c r="F51" s="1246"/>
      <c r="G51" s="1246"/>
      <c r="H51" s="1247"/>
      <c r="I51" s="107">
        <v>3</v>
      </c>
      <c r="J51" s="108" t="s">
        <v>522</v>
      </c>
      <c r="K51" s="108" t="s">
        <v>522</v>
      </c>
      <c r="L51" s="108" t="s">
        <v>522</v>
      </c>
      <c r="M51" s="109" t="s">
        <v>522</v>
      </c>
    </row>
    <row r="52" spans="2:13" ht="27.75" customHeight="1" x14ac:dyDescent="0.15">
      <c r="B52" s="1244"/>
      <c r="C52" s="1245"/>
      <c r="D52" s="106"/>
      <c r="E52" s="1246" t="s">
        <v>42</v>
      </c>
      <c r="F52" s="1246"/>
      <c r="G52" s="1246"/>
      <c r="H52" s="1247"/>
      <c r="I52" s="107">
        <v>2331</v>
      </c>
      <c r="J52" s="108">
        <v>2260</v>
      </c>
      <c r="K52" s="108">
        <v>2143</v>
      </c>
      <c r="L52" s="108">
        <v>2025</v>
      </c>
      <c r="M52" s="109">
        <v>1879</v>
      </c>
    </row>
    <row r="53" spans="2:13" ht="27.75" customHeight="1" thickBot="1" x14ac:dyDescent="0.2">
      <c r="B53" s="1248" t="s">
        <v>43</v>
      </c>
      <c r="C53" s="1249"/>
      <c r="D53" s="113"/>
      <c r="E53" s="1250" t="s">
        <v>44</v>
      </c>
      <c r="F53" s="1250"/>
      <c r="G53" s="1250"/>
      <c r="H53" s="1251"/>
      <c r="I53" s="114">
        <v>-4011</v>
      </c>
      <c r="J53" s="115">
        <v>-3948</v>
      </c>
      <c r="K53" s="115">
        <v>-3842</v>
      </c>
      <c r="L53" s="115">
        <v>-3750</v>
      </c>
      <c r="M53" s="116">
        <v>-3739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k9g5nJDfz3COL+dTAlxMnrBUERSmf1A6qzYXT1tuaClXHytyV7R9xrnlARdWyUxpUKmKHv0G1xU65MkAmVQbQ==" saltValue="LGU9r9MNZXRAPuFxdNE4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9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7" t="s">
        <v>47</v>
      </c>
      <c r="D55" s="1267"/>
      <c r="E55" s="1268"/>
      <c r="F55" s="128">
        <v>2511</v>
      </c>
      <c r="G55" s="128">
        <v>2431</v>
      </c>
      <c r="H55" s="129">
        <v>2402</v>
      </c>
    </row>
    <row r="56" spans="2:8" ht="52.5" customHeight="1" x14ac:dyDescent="0.15">
      <c r="B56" s="130"/>
      <c r="C56" s="1269" t="s">
        <v>48</v>
      </c>
      <c r="D56" s="1269"/>
      <c r="E56" s="1270"/>
      <c r="F56" s="131">
        <v>75</v>
      </c>
      <c r="G56" s="131">
        <v>75</v>
      </c>
      <c r="H56" s="132">
        <v>75</v>
      </c>
    </row>
    <row r="57" spans="2:8" ht="53.25" customHeight="1" x14ac:dyDescent="0.15">
      <c r="B57" s="130"/>
      <c r="C57" s="1271" t="s">
        <v>49</v>
      </c>
      <c r="D57" s="1271"/>
      <c r="E57" s="1272"/>
      <c r="F57" s="133">
        <v>2593</v>
      </c>
      <c r="G57" s="133">
        <v>2615</v>
      </c>
      <c r="H57" s="134">
        <v>2592</v>
      </c>
    </row>
    <row r="58" spans="2:8" ht="45.75" customHeight="1" x14ac:dyDescent="0.15">
      <c r="B58" s="135"/>
      <c r="C58" s="1259" t="s">
        <v>600</v>
      </c>
      <c r="D58" s="1260"/>
      <c r="E58" s="1261"/>
      <c r="F58" s="136">
        <v>1557</v>
      </c>
      <c r="G58" s="136">
        <v>1458</v>
      </c>
      <c r="H58" s="137">
        <v>1458</v>
      </c>
    </row>
    <row r="59" spans="2:8" ht="45.75" customHeight="1" x14ac:dyDescent="0.15">
      <c r="B59" s="135"/>
      <c r="C59" s="1259" t="s">
        <v>601</v>
      </c>
      <c r="D59" s="1260"/>
      <c r="E59" s="1261"/>
      <c r="F59" s="136">
        <v>599</v>
      </c>
      <c r="G59" s="136">
        <v>592</v>
      </c>
      <c r="H59" s="137">
        <v>585</v>
      </c>
    </row>
    <row r="60" spans="2:8" ht="45.75" customHeight="1" x14ac:dyDescent="0.15">
      <c r="B60" s="135"/>
      <c r="C60" s="1259" t="s">
        <v>602</v>
      </c>
      <c r="D60" s="1260"/>
      <c r="E60" s="1261"/>
      <c r="F60" s="136">
        <v>181</v>
      </c>
      <c r="G60" s="136">
        <v>181</v>
      </c>
      <c r="H60" s="137">
        <v>181</v>
      </c>
    </row>
    <row r="61" spans="2:8" ht="45.75" customHeight="1" x14ac:dyDescent="0.15">
      <c r="B61" s="135"/>
      <c r="C61" s="1259" t="s">
        <v>603</v>
      </c>
      <c r="D61" s="1260"/>
      <c r="E61" s="1261"/>
      <c r="F61" s="136">
        <v>113</v>
      </c>
      <c r="G61" s="136">
        <v>113</v>
      </c>
      <c r="H61" s="137">
        <v>113</v>
      </c>
    </row>
    <row r="62" spans="2:8" ht="45.75" customHeight="1" thickBot="1" x14ac:dyDescent="0.2">
      <c r="B62" s="138"/>
      <c r="C62" s="1262" t="s">
        <v>604</v>
      </c>
      <c r="D62" s="1263"/>
      <c r="E62" s="1264"/>
      <c r="F62" s="139">
        <v>0</v>
      </c>
      <c r="G62" s="139">
        <v>116</v>
      </c>
      <c r="H62" s="140">
        <v>56</v>
      </c>
    </row>
    <row r="63" spans="2:8" ht="52.5" customHeight="1" thickBot="1" x14ac:dyDescent="0.2">
      <c r="B63" s="141"/>
      <c r="C63" s="1265" t="s">
        <v>50</v>
      </c>
      <c r="D63" s="1265"/>
      <c r="E63" s="1266"/>
      <c r="F63" s="142">
        <v>5179</v>
      </c>
      <c r="G63" s="142">
        <v>5120</v>
      </c>
      <c r="H63" s="143">
        <v>5068</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row r="74" ht="0" hidden="1" customHeight="1" x14ac:dyDescent="0.15"/>
    <row r="75" ht="0" hidden="1" customHeight="1" x14ac:dyDescent="0.15"/>
    <row r="76" ht="0" hidden="1" customHeight="1" x14ac:dyDescent="0.15"/>
    <row r="77" ht="0" hidden="1" customHeight="1" x14ac:dyDescent="0.15"/>
    <row r="78" ht="0" hidden="1" customHeight="1" x14ac:dyDescent="0.15"/>
    <row r="79" ht="0" hidden="1" customHeight="1" x14ac:dyDescent="0.15"/>
    <row r="80" ht="0" hidden="1" customHeight="1" x14ac:dyDescent="0.15"/>
    <row r="81" ht="0" hidden="1" customHeight="1" x14ac:dyDescent="0.15"/>
    <row r="82" ht="0" hidden="1" customHeight="1" x14ac:dyDescent="0.15"/>
    <row r="83" ht="0" hidden="1" customHeight="1" x14ac:dyDescent="0.15"/>
    <row r="84" ht="0" hidden="1" customHeight="1" x14ac:dyDescent="0.15"/>
    <row r="85" ht="0" hidden="1" customHeight="1" x14ac:dyDescent="0.15"/>
    <row r="86" ht="0" hidden="1" customHeight="1" x14ac:dyDescent="0.15"/>
    <row r="87" ht="0" hidden="1" customHeight="1" x14ac:dyDescent="0.15"/>
    <row r="88" ht="0" hidden="1" customHeight="1" x14ac:dyDescent="0.15"/>
    <row r="89" ht="0" hidden="1" customHeight="1" x14ac:dyDescent="0.15"/>
    <row r="90" ht="0" hidden="1" customHeight="1" x14ac:dyDescent="0.15"/>
    <row r="91" ht="0" hidden="1" customHeight="1" x14ac:dyDescent="0.15"/>
    <row r="92" ht="0" hidden="1" customHeight="1" x14ac:dyDescent="0.15"/>
    <row r="93" ht="0" hidden="1" customHeight="1" x14ac:dyDescent="0.15"/>
    <row r="94" ht="0" hidden="1" customHeight="1" x14ac:dyDescent="0.15"/>
  </sheetData>
  <sheetProtection algorithmName="SHA-512" hashValue="6Z7c1j9ZWeNGlKHQx27zGwhxI1ShP5bRxCRfYxpx7omMuVg0iTdB8F2j2YhSPDPB46moaWntrfa9FK51Gni5oQ==" saltValue="ATeUKnFIlMwamrI9g/+q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560</v>
      </c>
      <c r="G2" s="157"/>
      <c r="H2" s="158"/>
    </row>
    <row r="3" spans="1:8" x14ac:dyDescent="0.15">
      <c r="A3" s="154" t="s">
        <v>553</v>
      </c>
      <c r="B3" s="159"/>
      <c r="C3" s="160"/>
      <c r="D3" s="161">
        <v>247274</v>
      </c>
      <c r="E3" s="162"/>
      <c r="F3" s="163">
        <v>310300</v>
      </c>
      <c r="G3" s="164"/>
      <c r="H3" s="165"/>
    </row>
    <row r="4" spans="1:8" x14ac:dyDescent="0.15">
      <c r="A4" s="166"/>
      <c r="B4" s="167"/>
      <c r="C4" s="168"/>
      <c r="D4" s="169">
        <v>238631</v>
      </c>
      <c r="E4" s="170"/>
      <c r="F4" s="171">
        <v>157576</v>
      </c>
      <c r="G4" s="172"/>
      <c r="H4" s="173"/>
    </row>
    <row r="5" spans="1:8" x14ac:dyDescent="0.15">
      <c r="A5" s="154" t="s">
        <v>555</v>
      </c>
      <c r="B5" s="159"/>
      <c r="C5" s="160"/>
      <c r="D5" s="161">
        <v>330236</v>
      </c>
      <c r="E5" s="162"/>
      <c r="F5" s="163">
        <v>317319</v>
      </c>
      <c r="G5" s="164"/>
      <c r="H5" s="165"/>
    </row>
    <row r="6" spans="1:8" x14ac:dyDescent="0.15">
      <c r="A6" s="166"/>
      <c r="B6" s="167"/>
      <c r="C6" s="168"/>
      <c r="D6" s="169">
        <v>296499</v>
      </c>
      <c r="E6" s="170"/>
      <c r="F6" s="171">
        <v>164214</v>
      </c>
      <c r="G6" s="172"/>
      <c r="H6" s="173"/>
    </row>
    <row r="7" spans="1:8" x14ac:dyDescent="0.15">
      <c r="A7" s="154" t="s">
        <v>556</v>
      </c>
      <c r="B7" s="159"/>
      <c r="C7" s="160"/>
      <c r="D7" s="161">
        <v>289516</v>
      </c>
      <c r="E7" s="162"/>
      <c r="F7" s="163">
        <v>289738</v>
      </c>
      <c r="G7" s="164"/>
      <c r="H7" s="165"/>
    </row>
    <row r="8" spans="1:8" x14ac:dyDescent="0.15">
      <c r="A8" s="166"/>
      <c r="B8" s="167"/>
      <c r="C8" s="168"/>
      <c r="D8" s="169">
        <v>267131</v>
      </c>
      <c r="E8" s="170"/>
      <c r="F8" s="171">
        <v>156238</v>
      </c>
      <c r="G8" s="172"/>
      <c r="H8" s="173"/>
    </row>
    <row r="9" spans="1:8" x14ac:dyDescent="0.15">
      <c r="A9" s="154" t="s">
        <v>557</v>
      </c>
      <c r="B9" s="159"/>
      <c r="C9" s="160"/>
      <c r="D9" s="161">
        <v>337293</v>
      </c>
      <c r="E9" s="162"/>
      <c r="F9" s="163">
        <v>316937</v>
      </c>
      <c r="G9" s="164"/>
      <c r="H9" s="165"/>
    </row>
    <row r="10" spans="1:8" x14ac:dyDescent="0.15">
      <c r="A10" s="166"/>
      <c r="B10" s="167"/>
      <c r="C10" s="168"/>
      <c r="D10" s="169">
        <v>313492</v>
      </c>
      <c r="E10" s="170"/>
      <c r="F10" s="171">
        <v>199150</v>
      </c>
      <c r="G10" s="172"/>
      <c r="H10" s="173"/>
    </row>
    <row r="11" spans="1:8" x14ac:dyDescent="0.15">
      <c r="A11" s="154" t="s">
        <v>558</v>
      </c>
      <c r="B11" s="159"/>
      <c r="C11" s="160"/>
      <c r="D11" s="161">
        <v>343353</v>
      </c>
      <c r="E11" s="162"/>
      <c r="F11" s="163">
        <v>332350</v>
      </c>
      <c r="G11" s="164"/>
      <c r="H11" s="165"/>
    </row>
    <row r="12" spans="1:8" x14ac:dyDescent="0.15">
      <c r="A12" s="166"/>
      <c r="B12" s="167"/>
      <c r="C12" s="174"/>
      <c r="D12" s="169">
        <v>308748</v>
      </c>
      <c r="E12" s="170"/>
      <c r="F12" s="171">
        <v>200453</v>
      </c>
      <c r="G12" s="172"/>
      <c r="H12" s="173"/>
    </row>
    <row r="13" spans="1:8" x14ac:dyDescent="0.15">
      <c r="A13" s="154"/>
      <c r="B13" s="159"/>
      <c r="C13" s="175"/>
      <c r="D13" s="176">
        <v>309534</v>
      </c>
      <c r="E13" s="177"/>
      <c r="F13" s="178">
        <v>313329</v>
      </c>
      <c r="G13" s="179"/>
      <c r="H13" s="165"/>
    </row>
    <row r="14" spans="1:8" x14ac:dyDescent="0.15">
      <c r="A14" s="166"/>
      <c r="B14" s="167"/>
      <c r="C14" s="168"/>
      <c r="D14" s="169">
        <v>284900</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8.74</v>
      </c>
      <c r="C19" s="180">
        <f>ROUND(VALUE(SUBSTITUTE(実質収支比率等に係る経年分析!G$48,"▲","-")),2)</f>
        <v>10.36</v>
      </c>
      <c r="D19" s="180">
        <f>ROUND(VALUE(SUBSTITUTE(実質収支比率等に係る経年分析!H$48,"▲","-")),2)</f>
        <v>8.23</v>
      </c>
      <c r="E19" s="180">
        <f>ROUND(VALUE(SUBSTITUTE(実質収支比率等に係る経年分析!I$48,"▲","-")),2)</f>
        <v>7.81</v>
      </c>
      <c r="F19" s="180">
        <f>ROUND(VALUE(SUBSTITUTE(実質収支比率等に係る経年分析!J$48,"▲","-")),2)</f>
        <v>9.0500000000000007</v>
      </c>
    </row>
    <row r="20" spans="1:11" x14ac:dyDescent="0.15">
      <c r="A20" s="180" t="s">
        <v>54</v>
      </c>
      <c r="B20" s="180">
        <f>ROUND(VALUE(SUBSTITUTE(実質収支比率等に係る経年分析!F$47,"▲","-")),2)</f>
        <v>186.21</v>
      </c>
      <c r="C20" s="180">
        <f>ROUND(VALUE(SUBSTITUTE(実質収支比率等に係る経年分析!G$47,"▲","-")),2)</f>
        <v>185.16</v>
      </c>
      <c r="D20" s="180">
        <f>ROUND(VALUE(SUBSTITUTE(実質収支比率等に係る経年分析!H$47,"▲","-")),2)</f>
        <v>178.75</v>
      </c>
      <c r="E20" s="180">
        <f>ROUND(VALUE(SUBSTITUTE(実質収支比率等に係る経年分析!I$47,"▲","-")),2)</f>
        <v>173.03</v>
      </c>
      <c r="F20" s="180">
        <f>ROUND(VALUE(SUBSTITUTE(実質収支比率等に係る経年分析!J$47,"▲","-")),2)</f>
        <v>161.11000000000001</v>
      </c>
    </row>
    <row r="21" spans="1:11" x14ac:dyDescent="0.15">
      <c r="A21" s="180" t="s">
        <v>55</v>
      </c>
      <c r="B21" s="180">
        <f>IF(ISNUMBER(VALUE(SUBSTITUTE(実質収支比率等に係る経年分析!F$49,"▲","-"))),ROUND(VALUE(SUBSTITUTE(実質収支比率等に係る経年分析!F$49,"▲","-")),2),NA())</f>
        <v>-11.07</v>
      </c>
      <c r="C21" s="180">
        <f>IF(ISNUMBER(VALUE(SUBSTITUTE(実質収支比率等に係る経年分析!G$49,"▲","-"))),ROUND(VALUE(SUBSTITUTE(実質収支比率等に係る経年分析!G$49,"▲","-")),2),NA())</f>
        <v>-8.17</v>
      </c>
      <c r="D21" s="180">
        <f>IF(ISNUMBER(VALUE(SUBSTITUTE(実質収支比率等に係る経年分析!H$49,"▲","-"))),ROUND(VALUE(SUBSTITUTE(実質収支比率等に係る経年分析!H$49,"▲","-")),2),NA())</f>
        <v>-9.17</v>
      </c>
      <c r="E21" s="180">
        <f>IF(ISNUMBER(VALUE(SUBSTITUTE(実質収支比率等に係る経年分析!I$49,"▲","-"))),ROUND(VALUE(SUBSTITUTE(実質収支比率等に係る経年分析!I$49,"▲","-")),2),NA())</f>
        <v>-6.15</v>
      </c>
      <c r="F21" s="180">
        <f>IF(ISNUMBER(VALUE(SUBSTITUTE(実質収支比率等に係る経年分析!J$49,"▲","-"))),ROUND(VALUE(SUBSTITUTE(実質収支比率等に係る経年分析!J$49,"▲","-")),2),NA())</f>
        <v>-0.27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介護サービス事業特別会計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0.28000000000000003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0.28000000000000003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簡易水道特別会計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0.55000000000000004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2.2000000000000002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v>
      </c>
    </row>
    <row r="33" spans="1:16" x14ac:dyDescent="0.15">
      <c r="A33" s="181" t="str">
        <f>IF(連結実質赤字比率に係る赤字・黒字の構成分析!C$37="",NA(),連結実質赤字比率に係る赤字・黒字の構成分析!C$37)</f>
        <v>東京都都民の森管理運営事業特別会計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1.1299999999999999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2.5099999999999998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238</v>
      </c>
      <c r="E42" s="182"/>
      <c r="F42" s="182"/>
      <c r="G42" s="182">
        <f>'実質公債費比率（分子）の構造'!L$52</f>
        <v>242</v>
      </c>
      <c r="H42" s="182"/>
      <c r="I42" s="182"/>
      <c r="J42" s="182">
        <f>'実質公債費比率（分子）の構造'!M$52</f>
        <v>241</v>
      </c>
      <c r="K42" s="182"/>
      <c r="L42" s="182"/>
      <c r="M42" s="182">
        <f>'実質公債費比率（分子）の構造'!N$52</f>
        <v>224</v>
      </c>
      <c r="N42" s="182"/>
      <c r="O42" s="182"/>
      <c r="P42" s="182">
        <f>'実質公債費比率（分子）の構造'!O$52</f>
        <v>217</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33</v>
      </c>
      <c r="C45" s="182"/>
      <c r="D45" s="182"/>
      <c r="E45" s="182">
        <f>'実質公債費比率（分子）の構造'!L$49</f>
        <v>34</v>
      </c>
      <c r="F45" s="182"/>
      <c r="G45" s="182"/>
      <c r="H45" s="182">
        <f>'実質公債費比率（分子）の構造'!M$49</f>
        <v>34</v>
      </c>
      <c r="I45" s="182"/>
      <c r="J45" s="182"/>
      <c r="K45" s="182">
        <f>'実質公債費比率（分子）の構造'!N$49</f>
        <v>28</v>
      </c>
      <c r="L45" s="182"/>
      <c r="M45" s="182"/>
      <c r="N45" s="182">
        <f>'実質公債費比率（分子）の構造'!O$49</f>
        <v>27</v>
      </c>
      <c r="O45" s="182"/>
      <c r="P45" s="182"/>
    </row>
    <row r="46" spans="1:16" x14ac:dyDescent="0.15">
      <c r="A46" s="182" t="s">
        <v>66</v>
      </c>
      <c r="B46" s="182">
        <f>'実質公債費比率（分子）の構造'!K$48</f>
        <v>176</v>
      </c>
      <c r="C46" s="182"/>
      <c r="D46" s="182"/>
      <c r="E46" s="182">
        <f>'実質公債費比率（分子）の構造'!L$48</f>
        <v>177</v>
      </c>
      <c r="F46" s="182"/>
      <c r="G46" s="182"/>
      <c r="H46" s="182">
        <f>'実質公債費比率（分子）の構造'!M$48</f>
        <v>180</v>
      </c>
      <c r="I46" s="182"/>
      <c r="J46" s="182"/>
      <c r="K46" s="182">
        <f>'実質公債費比率（分子）の構造'!N$48</f>
        <v>152</v>
      </c>
      <c r="L46" s="182"/>
      <c r="M46" s="182"/>
      <c r="N46" s="182">
        <f>'実質公債費比率（分子）の構造'!O$48</f>
        <v>127</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91</v>
      </c>
      <c r="C49" s="182"/>
      <c r="D49" s="182"/>
      <c r="E49" s="182">
        <f>'実質公債費比率（分子）の構造'!L$45</f>
        <v>92</v>
      </c>
      <c r="F49" s="182"/>
      <c r="G49" s="182"/>
      <c r="H49" s="182">
        <f>'実質公債費比率（分子）の構造'!M$45</f>
        <v>94</v>
      </c>
      <c r="I49" s="182"/>
      <c r="J49" s="182"/>
      <c r="K49" s="182">
        <f>'実質公債費比率（分子）の構造'!N$45</f>
        <v>97</v>
      </c>
      <c r="L49" s="182"/>
      <c r="M49" s="182"/>
      <c r="N49" s="182">
        <f>'実質公債費比率（分子）の構造'!O$45</f>
        <v>99</v>
      </c>
      <c r="O49" s="182"/>
      <c r="P49" s="182"/>
    </row>
    <row r="50" spans="1:16" x14ac:dyDescent="0.15">
      <c r="A50" s="182" t="s">
        <v>69</v>
      </c>
      <c r="B50" s="182" t="e">
        <f>NA()</f>
        <v>#N/A</v>
      </c>
      <c r="C50" s="182">
        <f>IF(ISNUMBER('実質公債費比率（分子）の構造'!K$53),'実質公債費比率（分子）の構造'!K$53,NA())</f>
        <v>62</v>
      </c>
      <c r="D50" s="182" t="e">
        <f>NA()</f>
        <v>#N/A</v>
      </c>
      <c r="E50" s="182" t="e">
        <f>NA()</f>
        <v>#N/A</v>
      </c>
      <c r="F50" s="182">
        <f>IF(ISNUMBER('実質公債費比率（分子）の構造'!L$53),'実質公債費比率（分子）の構造'!L$53,NA())</f>
        <v>61</v>
      </c>
      <c r="G50" s="182" t="e">
        <f>NA()</f>
        <v>#N/A</v>
      </c>
      <c r="H50" s="182" t="e">
        <f>NA()</f>
        <v>#N/A</v>
      </c>
      <c r="I50" s="182">
        <f>IF(ISNUMBER('実質公債費比率（分子）の構造'!M$53),'実質公債費比率（分子）の構造'!M$53,NA())</f>
        <v>67</v>
      </c>
      <c r="J50" s="182" t="e">
        <f>NA()</f>
        <v>#N/A</v>
      </c>
      <c r="K50" s="182" t="e">
        <f>NA()</f>
        <v>#N/A</v>
      </c>
      <c r="L50" s="182">
        <f>IF(ISNUMBER('実質公債費比率（分子）の構造'!N$53),'実質公債費比率（分子）の構造'!N$53,NA())</f>
        <v>53</v>
      </c>
      <c r="M50" s="182" t="e">
        <f>NA()</f>
        <v>#N/A</v>
      </c>
      <c r="N50" s="182" t="e">
        <f>NA()</f>
        <v>#N/A</v>
      </c>
      <c r="O50" s="182">
        <f>IF(ISNUMBER('実質公債費比率（分子）の構造'!O$53),'実質公債費比率（分子）の構造'!O$53,NA())</f>
        <v>36</v>
      </c>
      <c r="P50" s="182" t="e">
        <f>NA()</f>
        <v>#N/A</v>
      </c>
    </row>
    <row r="53" spans="1:16" x14ac:dyDescent="0.15">
      <c r="A53" s="150" t="s">
        <v>70</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2331</v>
      </c>
      <c r="E56" s="181"/>
      <c r="F56" s="181"/>
      <c r="G56" s="181">
        <f>'将来負担比率（分子）の構造'!J$52</f>
        <v>2260</v>
      </c>
      <c r="H56" s="181"/>
      <c r="I56" s="181"/>
      <c r="J56" s="181">
        <f>'将来負担比率（分子）の構造'!K$52</f>
        <v>2143</v>
      </c>
      <c r="K56" s="181"/>
      <c r="L56" s="181"/>
      <c r="M56" s="181">
        <f>'将来負担比率（分子）の構造'!L$52</f>
        <v>2025</v>
      </c>
      <c r="N56" s="181"/>
      <c r="O56" s="181"/>
      <c r="P56" s="181">
        <f>'将来負担比率（分子）の構造'!M$52</f>
        <v>1879</v>
      </c>
    </row>
    <row r="57" spans="1:16" x14ac:dyDescent="0.15">
      <c r="A57" s="181" t="s">
        <v>41</v>
      </c>
      <c r="B57" s="181"/>
      <c r="C57" s="181"/>
      <c r="D57" s="181">
        <f>'将来負担比率（分子）の構造'!I$51</f>
        <v>3</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5684</v>
      </c>
      <c r="E58" s="181"/>
      <c r="F58" s="181"/>
      <c r="G58" s="181">
        <f>'将来負担比率（分子）の構造'!J$50</f>
        <v>5604</v>
      </c>
      <c r="H58" s="181"/>
      <c r="I58" s="181"/>
      <c r="J58" s="181">
        <f>'将来負担比率（分子）の構造'!K$50</f>
        <v>5499</v>
      </c>
      <c r="K58" s="181"/>
      <c r="L58" s="181"/>
      <c r="M58" s="181">
        <f>'将来負担比率（分子）の構造'!L$50</f>
        <v>5327</v>
      </c>
      <c r="N58" s="181"/>
      <c r="O58" s="181"/>
      <c r="P58" s="181">
        <f>'将来負担比率（分子）の構造'!M$50</f>
        <v>5310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565</v>
      </c>
      <c r="C62" s="181"/>
      <c r="D62" s="181"/>
      <c r="E62" s="181">
        <f>'将来負担比率（分子）の構造'!J$45</f>
        <v>565</v>
      </c>
      <c r="F62" s="181"/>
      <c r="G62" s="181"/>
      <c r="H62" s="181">
        <f>'将来負担比率（分子）の構造'!K$45</f>
        <v>564</v>
      </c>
      <c r="I62" s="181"/>
      <c r="J62" s="181"/>
      <c r="K62" s="181">
        <f>'将来負担比率（分子）の構造'!L$45</f>
        <v>550</v>
      </c>
      <c r="L62" s="181"/>
      <c r="M62" s="181"/>
      <c r="N62" s="181">
        <f>'将来負担比率（分子）の構造'!M$45</f>
        <v>547</v>
      </c>
      <c r="O62" s="181"/>
      <c r="P62" s="181"/>
    </row>
    <row r="63" spans="1:16" x14ac:dyDescent="0.15">
      <c r="A63" s="181" t="s">
        <v>33</v>
      </c>
      <c r="B63" s="181">
        <f>'将来負担比率（分子）の構造'!I$44</f>
        <v>549</v>
      </c>
      <c r="C63" s="181"/>
      <c r="D63" s="181"/>
      <c r="E63" s="181">
        <f>'将来負担比率（分子）の構造'!J$44</f>
        <v>544</v>
      </c>
      <c r="F63" s="181"/>
      <c r="G63" s="181"/>
      <c r="H63" s="181">
        <f>'将来負担比率（分子）の構造'!K$44</f>
        <v>514</v>
      </c>
      <c r="I63" s="181"/>
      <c r="J63" s="181"/>
      <c r="K63" s="181">
        <f>'将来負担比率（分子）の構造'!L$44</f>
        <v>492</v>
      </c>
      <c r="L63" s="181"/>
      <c r="M63" s="181"/>
      <c r="N63" s="181">
        <f>'将来負担比率（分子）の構造'!M$44</f>
        <v>469</v>
      </c>
      <c r="O63" s="181"/>
      <c r="P63" s="181"/>
    </row>
    <row r="64" spans="1:16" x14ac:dyDescent="0.15">
      <c r="A64" s="181" t="s">
        <v>32</v>
      </c>
      <c r="B64" s="181">
        <f>'将来負担比率（分子）の構造'!I$43</f>
        <v>1793</v>
      </c>
      <c r="C64" s="181"/>
      <c r="D64" s="181"/>
      <c r="E64" s="181">
        <f>'将来負担比率（分子）の構造'!J$43</f>
        <v>1735</v>
      </c>
      <c r="F64" s="181"/>
      <c r="G64" s="181"/>
      <c r="H64" s="181">
        <f>'将来負担比率（分子）の構造'!K$43</f>
        <v>1686</v>
      </c>
      <c r="I64" s="181"/>
      <c r="J64" s="181"/>
      <c r="K64" s="181">
        <f>'将来負担比率（分子）の構造'!L$43</f>
        <v>1577</v>
      </c>
      <c r="L64" s="181"/>
      <c r="M64" s="181"/>
      <c r="N64" s="181">
        <f>'将来負担比率（分子）の構造'!M$43</f>
        <v>1506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1100</v>
      </c>
      <c r="C66" s="181"/>
      <c r="D66" s="181"/>
      <c r="E66" s="181">
        <f>'将来負担比率（分子）の構造'!J$41</f>
        <v>1071</v>
      </c>
      <c r="F66" s="181"/>
      <c r="G66" s="181"/>
      <c r="H66" s="181">
        <f>'将来負担比率（分子）の構造'!K$41</f>
        <v>1036</v>
      </c>
      <c r="I66" s="181"/>
      <c r="J66" s="181"/>
      <c r="K66" s="181">
        <f>'将来負担比率（分子）の構造'!L$41</f>
        <v>983</v>
      </c>
      <c r="L66" s="181"/>
      <c r="M66" s="181"/>
      <c r="N66" s="181">
        <f>'将来負担比率（分子）の構造'!M$41</f>
        <v>929</v>
      </c>
      <c r="O66" s="181"/>
      <c r="P66" s="181"/>
    </row>
    <row r="67" spans="1:16" x14ac:dyDescent="0.15">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74</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75</v>
      </c>
      <c r="B72" s="185">
        <f>基金残高に係る経年分析!F55</f>
        <v>2511</v>
      </c>
      <c r="C72" s="185">
        <f>基金残高に係る経年分析!G55</f>
        <v>2431</v>
      </c>
      <c r="D72" s="185">
        <f>基金残高に係る経年分析!H55</f>
        <v>2402</v>
      </c>
    </row>
    <row r="73" spans="1:16" x14ac:dyDescent="0.15">
      <c r="A73" s="184" t="s">
        <v>76</v>
      </c>
      <c r="B73" s="185">
        <f>基金残高に係る経年分析!F56</f>
        <v>75</v>
      </c>
      <c r="C73" s="185">
        <f>基金残高に係る経年分析!G56</f>
        <v>75</v>
      </c>
      <c r="D73" s="185">
        <f>基金残高に係る経年分析!H56</f>
        <v>75</v>
      </c>
    </row>
    <row r="74" spans="1:16" x14ac:dyDescent="0.15">
      <c r="A74" s="184" t="s">
        <v>77</v>
      </c>
      <c r="B74" s="185">
        <f>基金残高に係る経年分析!F57</f>
        <v>2593</v>
      </c>
      <c r="C74" s="185">
        <f>基金残高に係る経年分析!G57</f>
        <v>2615</v>
      </c>
      <c r="D74" s="185">
        <f>基金残高に係る経年分析!H57</f>
        <v>2592</v>
      </c>
    </row>
  </sheetData>
  <sheetProtection algorithmName="SHA-512" hashValue="MP34s+0ANBnwMwnL5bu8kxf9k+23Tcs616wYc8wV9F06vyyPl/OeYp8rBJtpWVV6x2WYfKJjyL+0MjLU8rErRA==" saltValue="rzBvO73TXWM4QrSPR5GPP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223</v>
      </c>
      <c r="C5" s="713"/>
      <c r="D5" s="713"/>
      <c r="E5" s="713"/>
      <c r="F5" s="713"/>
      <c r="G5" s="713"/>
      <c r="H5" s="713"/>
      <c r="I5" s="713"/>
      <c r="J5" s="713"/>
      <c r="K5" s="713"/>
      <c r="L5" s="713"/>
      <c r="M5" s="713"/>
      <c r="N5" s="713"/>
      <c r="O5" s="713"/>
      <c r="P5" s="713"/>
      <c r="Q5" s="714"/>
      <c r="R5" s="697">
        <v>209466</v>
      </c>
      <c r="S5" s="698"/>
      <c r="T5" s="698"/>
      <c r="U5" s="698"/>
      <c r="V5" s="698"/>
      <c r="W5" s="698"/>
      <c r="X5" s="698"/>
      <c r="Y5" s="741"/>
      <c r="Z5" s="759">
        <v>4.9000000000000004</v>
      </c>
      <c r="AA5" s="759"/>
      <c r="AB5" s="759"/>
      <c r="AC5" s="759"/>
      <c r="AD5" s="760">
        <v>209466</v>
      </c>
      <c r="AE5" s="760"/>
      <c r="AF5" s="760"/>
      <c r="AG5" s="760"/>
      <c r="AH5" s="760"/>
      <c r="AI5" s="760"/>
      <c r="AJ5" s="760"/>
      <c r="AK5" s="760"/>
      <c r="AL5" s="742">
        <v>14.3</v>
      </c>
      <c r="AM5" s="717"/>
      <c r="AN5" s="717"/>
      <c r="AO5" s="743"/>
      <c r="AP5" s="712" t="s">
        <v>224</v>
      </c>
      <c r="AQ5" s="713"/>
      <c r="AR5" s="713"/>
      <c r="AS5" s="713"/>
      <c r="AT5" s="713"/>
      <c r="AU5" s="713"/>
      <c r="AV5" s="713"/>
      <c r="AW5" s="713"/>
      <c r="AX5" s="713"/>
      <c r="AY5" s="713"/>
      <c r="AZ5" s="713"/>
      <c r="BA5" s="713"/>
      <c r="BB5" s="713"/>
      <c r="BC5" s="713"/>
      <c r="BD5" s="713"/>
      <c r="BE5" s="713"/>
      <c r="BF5" s="714"/>
      <c r="BG5" s="642">
        <v>207895</v>
      </c>
      <c r="BH5" s="643"/>
      <c r="BI5" s="643"/>
      <c r="BJ5" s="643"/>
      <c r="BK5" s="643"/>
      <c r="BL5" s="643"/>
      <c r="BM5" s="643"/>
      <c r="BN5" s="644"/>
      <c r="BO5" s="675">
        <v>99.2</v>
      </c>
      <c r="BP5" s="675"/>
      <c r="BQ5" s="675"/>
      <c r="BR5" s="675"/>
      <c r="BS5" s="676">
        <v>1265</v>
      </c>
      <c r="BT5" s="676"/>
      <c r="BU5" s="676"/>
      <c r="BV5" s="676"/>
      <c r="BW5" s="676"/>
      <c r="BX5" s="676"/>
      <c r="BY5" s="676"/>
      <c r="BZ5" s="676"/>
      <c r="CA5" s="676"/>
      <c r="CB5" s="730"/>
      <c r="CD5" s="746" t="s">
        <v>219</v>
      </c>
      <c r="CE5" s="747"/>
      <c r="CF5" s="747"/>
      <c r="CG5" s="747"/>
      <c r="CH5" s="747"/>
      <c r="CI5" s="747"/>
      <c r="CJ5" s="747"/>
      <c r="CK5" s="747"/>
      <c r="CL5" s="747"/>
      <c r="CM5" s="747"/>
      <c r="CN5" s="747"/>
      <c r="CO5" s="747"/>
      <c r="CP5" s="747"/>
      <c r="CQ5" s="748"/>
      <c r="CR5" s="746" t="s">
        <v>225</v>
      </c>
      <c r="CS5" s="747"/>
      <c r="CT5" s="747"/>
      <c r="CU5" s="747"/>
      <c r="CV5" s="747"/>
      <c r="CW5" s="747"/>
      <c r="CX5" s="747"/>
      <c r="CY5" s="748"/>
      <c r="CZ5" s="746" t="s">
        <v>217</v>
      </c>
      <c r="DA5" s="747"/>
      <c r="DB5" s="747"/>
      <c r="DC5" s="748"/>
      <c r="DD5" s="746" t="s">
        <v>226</v>
      </c>
      <c r="DE5" s="747"/>
      <c r="DF5" s="747"/>
      <c r="DG5" s="747"/>
      <c r="DH5" s="747"/>
      <c r="DI5" s="747"/>
      <c r="DJ5" s="747"/>
      <c r="DK5" s="747"/>
      <c r="DL5" s="747"/>
      <c r="DM5" s="747"/>
      <c r="DN5" s="747"/>
      <c r="DO5" s="747"/>
      <c r="DP5" s="748"/>
      <c r="DQ5" s="746" t="s">
        <v>227</v>
      </c>
      <c r="DR5" s="747"/>
      <c r="DS5" s="747"/>
      <c r="DT5" s="747"/>
      <c r="DU5" s="747"/>
      <c r="DV5" s="747"/>
      <c r="DW5" s="747"/>
      <c r="DX5" s="747"/>
      <c r="DY5" s="747"/>
      <c r="DZ5" s="747"/>
      <c r="EA5" s="747"/>
      <c r="EB5" s="747"/>
      <c r="EC5" s="748"/>
    </row>
    <row r="6" spans="2:143" ht="11.25" customHeight="1" x14ac:dyDescent="0.15">
      <c r="B6" s="639" t="s">
        <v>228</v>
      </c>
      <c r="C6" s="640"/>
      <c r="D6" s="640"/>
      <c r="E6" s="640"/>
      <c r="F6" s="640"/>
      <c r="G6" s="640"/>
      <c r="H6" s="640"/>
      <c r="I6" s="640"/>
      <c r="J6" s="640"/>
      <c r="K6" s="640"/>
      <c r="L6" s="640"/>
      <c r="M6" s="640"/>
      <c r="N6" s="640"/>
      <c r="O6" s="640"/>
      <c r="P6" s="640"/>
      <c r="Q6" s="641"/>
      <c r="R6" s="642">
        <v>35780</v>
      </c>
      <c r="S6" s="643"/>
      <c r="T6" s="643"/>
      <c r="U6" s="643"/>
      <c r="V6" s="643"/>
      <c r="W6" s="643"/>
      <c r="X6" s="643"/>
      <c r="Y6" s="644"/>
      <c r="Z6" s="675">
        <v>0.8</v>
      </c>
      <c r="AA6" s="675"/>
      <c r="AB6" s="675"/>
      <c r="AC6" s="675"/>
      <c r="AD6" s="676">
        <v>35780</v>
      </c>
      <c r="AE6" s="676"/>
      <c r="AF6" s="676"/>
      <c r="AG6" s="676"/>
      <c r="AH6" s="676"/>
      <c r="AI6" s="676"/>
      <c r="AJ6" s="676"/>
      <c r="AK6" s="676"/>
      <c r="AL6" s="645">
        <v>2.4</v>
      </c>
      <c r="AM6" s="646"/>
      <c r="AN6" s="646"/>
      <c r="AO6" s="677"/>
      <c r="AP6" s="639" t="s">
        <v>229</v>
      </c>
      <c r="AQ6" s="640"/>
      <c r="AR6" s="640"/>
      <c r="AS6" s="640"/>
      <c r="AT6" s="640"/>
      <c r="AU6" s="640"/>
      <c r="AV6" s="640"/>
      <c r="AW6" s="640"/>
      <c r="AX6" s="640"/>
      <c r="AY6" s="640"/>
      <c r="AZ6" s="640"/>
      <c r="BA6" s="640"/>
      <c r="BB6" s="640"/>
      <c r="BC6" s="640"/>
      <c r="BD6" s="640"/>
      <c r="BE6" s="640"/>
      <c r="BF6" s="641"/>
      <c r="BG6" s="642">
        <v>207895</v>
      </c>
      <c r="BH6" s="643"/>
      <c r="BI6" s="643"/>
      <c r="BJ6" s="643"/>
      <c r="BK6" s="643"/>
      <c r="BL6" s="643"/>
      <c r="BM6" s="643"/>
      <c r="BN6" s="644"/>
      <c r="BO6" s="675">
        <v>99.2</v>
      </c>
      <c r="BP6" s="675"/>
      <c r="BQ6" s="675"/>
      <c r="BR6" s="675"/>
      <c r="BS6" s="676">
        <v>1265</v>
      </c>
      <c r="BT6" s="676"/>
      <c r="BU6" s="676"/>
      <c r="BV6" s="676"/>
      <c r="BW6" s="676"/>
      <c r="BX6" s="676"/>
      <c r="BY6" s="676"/>
      <c r="BZ6" s="676"/>
      <c r="CA6" s="676"/>
      <c r="CB6" s="730"/>
      <c r="CD6" s="700" t="s">
        <v>230</v>
      </c>
      <c r="CE6" s="701"/>
      <c r="CF6" s="701"/>
      <c r="CG6" s="701"/>
      <c r="CH6" s="701"/>
      <c r="CI6" s="701"/>
      <c r="CJ6" s="701"/>
      <c r="CK6" s="701"/>
      <c r="CL6" s="701"/>
      <c r="CM6" s="701"/>
      <c r="CN6" s="701"/>
      <c r="CO6" s="701"/>
      <c r="CP6" s="701"/>
      <c r="CQ6" s="702"/>
      <c r="CR6" s="642">
        <v>75341</v>
      </c>
      <c r="CS6" s="643"/>
      <c r="CT6" s="643"/>
      <c r="CU6" s="643"/>
      <c r="CV6" s="643"/>
      <c r="CW6" s="643"/>
      <c r="CX6" s="643"/>
      <c r="CY6" s="644"/>
      <c r="CZ6" s="742">
        <v>1.8</v>
      </c>
      <c r="DA6" s="717"/>
      <c r="DB6" s="717"/>
      <c r="DC6" s="745"/>
      <c r="DD6" s="648">
        <v>3971</v>
      </c>
      <c r="DE6" s="643"/>
      <c r="DF6" s="643"/>
      <c r="DG6" s="643"/>
      <c r="DH6" s="643"/>
      <c r="DI6" s="643"/>
      <c r="DJ6" s="643"/>
      <c r="DK6" s="643"/>
      <c r="DL6" s="643"/>
      <c r="DM6" s="643"/>
      <c r="DN6" s="643"/>
      <c r="DO6" s="643"/>
      <c r="DP6" s="644"/>
      <c r="DQ6" s="648">
        <v>73941</v>
      </c>
      <c r="DR6" s="643"/>
      <c r="DS6" s="643"/>
      <c r="DT6" s="643"/>
      <c r="DU6" s="643"/>
      <c r="DV6" s="643"/>
      <c r="DW6" s="643"/>
      <c r="DX6" s="643"/>
      <c r="DY6" s="643"/>
      <c r="DZ6" s="643"/>
      <c r="EA6" s="643"/>
      <c r="EB6" s="643"/>
      <c r="EC6" s="688"/>
    </row>
    <row r="7" spans="2:143" ht="11.25" customHeight="1" x14ac:dyDescent="0.15">
      <c r="B7" s="639" t="s">
        <v>231</v>
      </c>
      <c r="C7" s="640"/>
      <c r="D7" s="640"/>
      <c r="E7" s="640"/>
      <c r="F7" s="640"/>
      <c r="G7" s="640"/>
      <c r="H7" s="640"/>
      <c r="I7" s="640"/>
      <c r="J7" s="640"/>
      <c r="K7" s="640"/>
      <c r="L7" s="640"/>
      <c r="M7" s="640"/>
      <c r="N7" s="640"/>
      <c r="O7" s="640"/>
      <c r="P7" s="640"/>
      <c r="Q7" s="641"/>
      <c r="R7" s="642">
        <v>247</v>
      </c>
      <c r="S7" s="643"/>
      <c r="T7" s="643"/>
      <c r="U7" s="643"/>
      <c r="V7" s="643"/>
      <c r="W7" s="643"/>
      <c r="X7" s="643"/>
      <c r="Y7" s="644"/>
      <c r="Z7" s="675">
        <v>0</v>
      </c>
      <c r="AA7" s="675"/>
      <c r="AB7" s="675"/>
      <c r="AC7" s="675"/>
      <c r="AD7" s="676">
        <v>247</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93228</v>
      </c>
      <c r="BH7" s="643"/>
      <c r="BI7" s="643"/>
      <c r="BJ7" s="643"/>
      <c r="BK7" s="643"/>
      <c r="BL7" s="643"/>
      <c r="BM7" s="643"/>
      <c r="BN7" s="644"/>
      <c r="BO7" s="675">
        <v>44.5</v>
      </c>
      <c r="BP7" s="675"/>
      <c r="BQ7" s="675"/>
      <c r="BR7" s="675"/>
      <c r="BS7" s="676">
        <v>1265</v>
      </c>
      <c r="BT7" s="676"/>
      <c r="BU7" s="676"/>
      <c r="BV7" s="676"/>
      <c r="BW7" s="676"/>
      <c r="BX7" s="676"/>
      <c r="BY7" s="676"/>
      <c r="BZ7" s="676"/>
      <c r="CA7" s="676"/>
      <c r="CB7" s="730"/>
      <c r="CD7" s="689" t="s">
        <v>233</v>
      </c>
      <c r="CE7" s="686"/>
      <c r="CF7" s="686"/>
      <c r="CG7" s="686"/>
      <c r="CH7" s="686"/>
      <c r="CI7" s="686"/>
      <c r="CJ7" s="686"/>
      <c r="CK7" s="686"/>
      <c r="CL7" s="686"/>
      <c r="CM7" s="686"/>
      <c r="CN7" s="686"/>
      <c r="CO7" s="686"/>
      <c r="CP7" s="686"/>
      <c r="CQ7" s="687"/>
      <c r="CR7" s="642">
        <v>996718</v>
      </c>
      <c r="CS7" s="643"/>
      <c r="CT7" s="643"/>
      <c r="CU7" s="643"/>
      <c r="CV7" s="643"/>
      <c r="CW7" s="643"/>
      <c r="CX7" s="643"/>
      <c r="CY7" s="644"/>
      <c r="CZ7" s="675">
        <v>24.2</v>
      </c>
      <c r="DA7" s="675"/>
      <c r="DB7" s="675"/>
      <c r="DC7" s="675"/>
      <c r="DD7" s="648">
        <v>29300</v>
      </c>
      <c r="DE7" s="643"/>
      <c r="DF7" s="643"/>
      <c r="DG7" s="643"/>
      <c r="DH7" s="643"/>
      <c r="DI7" s="643"/>
      <c r="DJ7" s="643"/>
      <c r="DK7" s="643"/>
      <c r="DL7" s="643"/>
      <c r="DM7" s="643"/>
      <c r="DN7" s="643"/>
      <c r="DO7" s="643"/>
      <c r="DP7" s="644"/>
      <c r="DQ7" s="648">
        <v>673458</v>
      </c>
      <c r="DR7" s="643"/>
      <c r="DS7" s="643"/>
      <c r="DT7" s="643"/>
      <c r="DU7" s="643"/>
      <c r="DV7" s="643"/>
      <c r="DW7" s="643"/>
      <c r="DX7" s="643"/>
      <c r="DY7" s="643"/>
      <c r="DZ7" s="643"/>
      <c r="EA7" s="643"/>
      <c r="EB7" s="643"/>
      <c r="EC7" s="688"/>
    </row>
    <row r="8" spans="2:143" ht="11.25" customHeight="1" x14ac:dyDescent="0.15">
      <c r="B8" s="639" t="s">
        <v>234</v>
      </c>
      <c r="C8" s="640"/>
      <c r="D8" s="640"/>
      <c r="E8" s="640"/>
      <c r="F8" s="640"/>
      <c r="G8" s="640"/>
      <c r="H8" s="640"/>
      <c r="I8" s="640"/>
      <c r="J8" s="640"/>
      <c r="K8" s="640"/>
      <c r="L8" s="640"/>
      <c r="M8" s="640"/>
      <c r="N8" s="640"/>
      <c r="O8" s="640"/>
      <c r="P8" s="640"/>
      <c r="Q8" s="641"/>
      <c r="R8" s="642">
        <v>1197</v>
      </c>
      <c r="S8" s="643"/>
      <c r="T8" s="643"/>
      <c r="U8" s="643"/>
      <c r="V8" s="643"/>
      <c r="W8" s="643"/>
      <c r="X8" s="643"/>
      <c r="Y8" s="644"/>
      <c r="Z8" s="675">
        <v>0</v>
      </c>
      <c r="AA8" s="675"/>
      <c r="AB8" s="675"/>
      <c r="AC8" s="675"/>
      <c r="AD8" s="676">
        <v>1197</v>
      </c>
      <c r="AE8" s="676"/>
      <c r="AF8" s="676"/>
      <c r="AG8" s="676"/>
      <c r="AH8" s="676"/>
      <c r="AI8" s="676"/>
      <c r="AJ8" s="676"/>
      <c r="AK8" s="676"/>
      <c r="AL8" s="645">
        <v>0.1</v>
      </c>
      <c r="AM8" s="646"/>
      <c r="AN8" s="646"/>
      <c r="AO8" s="677"/>
      <c r="AP8" s="639" t="s">
        <v>235</v>
      </c>
      <c r="AQ8" s="640"/>
      <c r="AR8" s="640"/>
      <c r="AS8" s="640"/>
      <c r="AT8" s="640"/>
      <c r="AU8" s="640"/>
      <c r="AV8" s="640"/>
      <c r="AW8" s="640"/>
      <c r="AX8" s="640"/>
      <c r="AY8" s="640"/>
      <c r="AZ8" s="640"/>
      <c r="BA8" s="640"/>
      <c r="BB8" s="640"/>
      <c r="BC8" s="640"/>
      <c r="BD8" s="640"/>
      <c r="BE8" s="640"/>
      <c r="BF8" s="641"/>
      <c r="BG8" s="642">
        <v>3166</v>
      </c>
      <c r="BH8" s="643"/>
      <c r="BI8" s="643"/>
      <c r="BJ8" s="643"/>
      <c r="BK8" s="643"/>
      <c r="BL8" s="643"/>
      <c r="BM8" s="643"/>
      <c r="BN8" s="644"/>
      <c r="BO8" s="675">
        <v>1.5</v>
      </c>
      <c r="BP8" s="675"/>
      <c r="BQ8" s="675"/>
      <c r="BR8" s="675"/>
      <c r="BS8" s="648" t="s">
        <v>173</v>
      </c>
      <c r="BT8" s="643"/>
      <c r="BU8" s="643"/>
      <c r="BV8" s="643"/>
      <c r="BW8" s="643"/>
      <c r="BX8" s="643"/>
      <c r="BY8" s="643"/>
      <c r="BZ8" s="643"/>
      <c r="CA8" s="643"/>
      <c r="CB8" s="688"/>
      <c r="CD8" s="689" t="s">
        <v>236</v>
      </c>
      <c r="CE8" s="686"/>
      <c r="CF8" s="686"/>
      <c r="CG8" s="686"/>
      <c r="CH8" s="686"/>
      <c r="CI8" s="686"/>
      <c r="CJ8" s="686"/>
      <c r="CK8" s="686"/>
      <c r="CL8" s="686"/>
      <c r="CM8" s="686"/>
      <c r="CN8" s="686"/>
      <c r="CO8" s="686"/>
      <c r="CP8" s="686"/>
      <c r="CQ8" s="687"/>
      <c r="CR8" s="642">
        <v>609012</v>
      </c>
      <c r="CS8" s="643"/>
      <c r="CT8" s="643"/>
      <c r="CU8" s="643"/>
      <c r="CV8" s="643"/>
      <c r="CW8" s="643"/>
      <c r="CX8" s="643"/>
      <c r="CY8" s="644"/>
      <c r="CZ8" s="675">
        <v>14.8</v>
      </c>
      <c r="DA8" s="675"/>
      <c r="DB8" s="675"/>
      <c r="DC8" s="675"/>
      <c r="DD8" s="648">
        <v>2811</v>
      </c>
      <c r="DE8" s="643"/>
      <c r="DF8" s="643"/>
      <c r="DG8" s="643"/>
      <c r="DH8" s="643"/>
      <c r="DI8" s="643"/>
      <c r="DJ8" s="643"/>
      <c r="DK8" s="643"/>
      <c r="DL8" s="643"/>
      <c r="DM8" s="643"/>
      <c r="DN8" s="643"/>
      <c r="DO8" s="643"/>
      <c r="DP8" s="644"/>
      <c r="DQ8" s="648">
        <v>185755</v>
      </c>
      <c r="DR8" s="643"/>
      <c r="DS8" s="643"/>
      <c r="DT8" s="643"/>
      <c r="DU8" s="643"/>
      <c r="DV8" s="643"/>
      <c r="DW8" s="643"/>
      <c r="DX8" s="643"/>
      <c r="DY8" s="643"/>
      <c r="DZ8" s="643"/>
      <c r="EA8" s="643"/>
      <c r="EB8" s="643"/>
      <c r="EC8" s="688"/>
    </row>
    <row r="9" spans="2:143" ht="11.25" customHeight="1" x14ac:dyDescent="0.15">
      <c r="B9" s="639" t="s">
        <v>237</v>
      </c>
      <c r="C9" s="640"/>
      <c r="D9" s="640"/>
      <c r="E9" s="640"/>
      <c r="F9" s="640"/>
      <c r="G9" s="640"/>
      <c r="H9" s="640"/>
      <c r="I9" s="640"/>
      <c r="J9" s="640"/>
      <c r="K9" s="640"/>
      <c r="L9" s="640"/>
      <c r="M9" s="640"/>
      <c r="N9" s="640"/>
      <c r="O9" s="640"/>
      <c r="P9" s="640"/>
      <c r="Q9" s="641"/>
      <c r="R9" s="642">
        <v>1388</v>
      </c>
      <c r="S9" s="643"/>
      <c r="T9" s="643"/>
      <c r="U9" s="643"/>
      <c r="V9" s="643"/>
      <c r="W9" s="643"/>
      <c r="X9" s="643"/>
      <c r="Y9" s="644"/>
      <c r="Z9" s="675">
        <v>0</v>
      </c>
      <c r="AA9" s="675"/>
      <c r="AB9" s="675"/>
      <c r="AC9" s="675"/>
      <c r="AD9" s="676">
        <v>1388</v>
      </c>
      <c r="AE9" s="676"/>
      <c r="AF9" s="676"/>
      <c r="AG9" s="676"/>
      <c r="AH9" s="676"/>
      <c r="AI9" s="676"/>
      <c r="AJ9" s="676"/>
      <c r="AK9" s="676"/>
      <c r="AL9" s="645">
        <v>0.1</v>
      </c>
      <c r="AM9" s="646"/>
      <c r="AN9" s="646"/>
      <c r="AO9" s="677"/>
      <c r="AP9" s="639" t="s">
        <v>238</v>
      </c>
      <c r="AQ9" s="640"/>
      <c r="AR9" s="640"/>
      <c r="AS9" s="640"/>
      <c r="AT9" s="640"/>
      <c r="AU9" s="640"/>
      <c r="AV9" s="640"/>
      <c r="AW9" s="640"/>
      <c r="AX9" s="640"/>
      <c r="AY9" s="640"/>
      <c r="AZ9" s="640"/>
      <c r="BA9" s="640"/>
      <c r="BB9" s="640"/>
      <c r="BC9" s="640"/>
      <c r="BD9" s="640"/>
      <c r="BE9" s="640"/>
      <c r="BF9" s="641"/>
      <c r="BG9" s="642">
        <v>78864</v>
      </c>
      <c r="BH9" s="643"/>
      <c r="BI9" s="643"/>
      <c r="BJ9" s="643"/>
      <c r="BK9" s="643"/>
      <c r="BL9" s="643"/>
      <c r="BM9" s="643"/>
      <c r="BN9" s="644"/>
      <c r="BO9" s="675">
        <v>37.700000000000003</v>
      </c>
      <c r="BP9" s="675"/>
      <c r="BQ9" s="675"/>
      <c r="BR9" s="675"/>
      <c r="BS9" s="648" t="s">
        <v>137</v>
      </c>
      <c r="BT9" s="643"/>
      <c r="BU9" s="643"/>
      <c r="BV9" s="643"/>
      <c r="BW9" s="643"/>
      <c r="BX9" s="643"/>
      <c r="BY9" s="643"/>
      <c r="BZ9" s="643"/>
      <c r="CA9" s="643"/>
      <c r="CB9" s="688"/>
      <c r="CD9" s="689" t="s">
        <v>239</v>
      </c>
      <c r="CE9" s="686"/>
      <c r="CF9" s="686"/>
      <c r="CG9" s="686"/>
      <c r="CH9" s="686"/>
      <c r="CI9" s="686"/>
      <c r="CJ9" s="686"/>
      <c r="CK9" s="686"/>
      <c r="CL9" s="686"/>
      <c r="CM9" s="686"/>
      <c r="CN9" s="686"/>
      <c r="CO9" s="686"/>
      <c r="CP9" s="686"/>
      <c r="CQ9" s="687"/>
      <c r="CR9" s="642">
        <v>310435</v>
      </c>
      <c r="CS9" s="643"/>
      <c r="CT9" s="643"/>
      <c r="CU9" s="643"/>
      <c r="CV9" s="643"/>
      <c r="CW9" s="643"/>
      <c r="CX9" s="643"/>
      <c r="CY9" s="644"/>
      <c r="CZ9" s="675">
        <v>7.6</v>
      </c>
      <c r="DA9" s="675"/>
      <c r="DB9" s="675"/>
      <c r="DC9" s="675"/>
      <c r="DD9" s="648" t="s">
        <v>173</v>
      </c>
      <c r="DE9" s="643"/>
      <c r="DF9" s="643"/>
      <c r="DG9" s="643"/>
      <c r="DH9" s="643"/>
      <c r="DI9" s="643"/>
      <c r="DJ9" s="643"/>
      <c r="DK9" s="643"/>
      <c r="DL9" s="643"/>
      <c r="DM9" s="643"/>
      <c r="DN9" s="643"/>
      <c r="DO9" s="643"/>
      <c r="DP9" s="644"/>
      <c r="DQ9" s="648">
        <v>122041</v>
      </c>
      <c r="DR9" s="643"/>
      <c r="DS9" s="643"/>
      <c r="DT9" s="643"/>
      <c r="DU9" s="643"/>
      <c r="DV9" s="643"/>
      <c r="DW9" s="643"/>
      <c r="DX9" s="643"/>
      <c r="DY9" s="643"/>
      <c r="DZ9" s="643"/>
      <c r="EA9" s="643"/>
      <c r="EB9" s="643"/>
      <c r="EC9" s="688"/>
    </row>
    <row r="10" spans="2:143" ht="11.25" customHeight="1" x14ac:dyDescent="0.15">
      <c r="B10" s="639" t="s">
        <v>240</v>
      </c>
      <c r="C10" s="640"/>
      <c r="D10" s="640"/>
      <c r="E10" s="640"/>
      <c r="F10" s="640"/>
      <c r="G10" s="640"/>
      <c r="H10" s="640"/>
      <c r="I10" s="640"/>
      <c r="J10" s="640"/>
      <c r="K10" s="640"/>
      <c r="L10" s="640"/>
      <c r="M10" s="640"/>
      <c r="N10" s="640"/>
      <c r="O10" s="640"/>
      <c r="P10" s="640"/>
      <c r="Q10" s="641"/>
      <c r="R10" s="642" t="s">
        <v>173</v>
      </c>
      <c r="S10" s="643"/>
      <c r="T10" s="643"/>
      <c r="U10" s="643"/>
      <c r="V10" s="643"/>
      <c r="W10" s="643"/>
      <c r="X10" s="643"/>
      <c r="Y10" s="644"/>
      <c r="Z10" s="675" t="s">
        <v>173</v>
      </c>
      <c r="AA10" s="675"/>
      <c r="AB10" s="675"/>
      <c r="AC10" s="675"/>
      <c r="AD10" s="676" t="s">
        <v>173</v>
      </c>
      <c r="AE10" s="676"/>
      <c r="AF10" s="676"/>
      <c r="AG10" s="676"/>
      <c r="AH10" s="676"/>
      <c r="AI10" s="676"/>
      <c r="AJ10" s="676"/>
      <c r="AK10" s="676"/>
      <c r="AL10" s="645" t="s">
        <v>173</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4957</v>
      </c>
      <c r="BH10" s="643"/>
      <c r="BI10" s="643"/>
      <c r="BJ10" s="643"/>
      <c r="BK10" s="643"/>
      <c r="BL10" s="643"/>
      <c r="BM10" s="643"/>
      <c r="BN10" s="644"/>
      <c r="BO10" s="675">
        <v>2.4</v>
      </c>
      <c r="BP10" s="675"/>
      <c r="BQ10" s="675"/>
      <c r="BR10" s="675"/>
      <c r="BS10" s="648" t="s">
        <v>137</v>
      </c>
      <c r="BT10" s="643"/>
      <c r="BU10" s="643"/>
      <c r="BV10" s="643"/>
      <c r="BW10" s="643"/>
      <c r="BX10" s="643"/>
      <c r="BY10" s="643"/>
      <c r="BZ10" s="643"/>
      <c r="CA10" s="643"/>
      <c r="CB10" s="688"/>
      <c r="CD10" s="689" t="s">
        <v>242</v>
      </c>
      <c r="CE10" s="686"/>
      <c r="CF10" s="686"/>
      <c r="CG10" s="686"/>
      <c r="CH10" s="686"/>
      <c r="CI10" s="686"/>
      <c r="CJ10" s="686"/>
      <c r="CK10" s="686"/>
      <c r="CL10" s="686"/>
      <c r="CM10" s="686"/>
      <c r="CN10" s="686"/>
      <c r="CO10" s="686"/>
      <c r="CP10" s="686"/>
      <c r="CQ10" s="687"/>
      <c r="CR10" s="642">
        <v>65872</v>
      </c>
      <c r="CS10" s="643"/>
      <c r="CT10" s="643"/>
      <c r="CU10" s="643"/>
      <c r="CV10" s="643"/>
      <c r="CW10" s="643"/>
      <c r="CX10" s="643"/>
      <c r="CY10" s="644"/>
      <c r="CZ10" s="675">
        <v>1.6</v>
      </c>
      <c r="DA10" s="675"/>
      <c r="DB10" s="675"/>
      <c r="DC10" s="675"/>
      <c r="DD10" s="648" t="s">
        <v>173</v>
      </c>
      <c r="DE10" s="643"/>
      <c r="DF10" s="643"/>
      <c r="DG10" s="643"/>
      <c r="DH10" s="643"/>
      <c r="DI10" s="643"/>
      <c r="DJ10" s="643"/>
      <c r="DK10" s="643"/>
      <c r="DL10" s="643"/>
      <c r="DM10" s="643"/>
      <c r="DN10" s="643"/>
      <c r="DO10" s="643"/>
      <c r="DP10" s="644"/>
      <c r="DQ10" s="648">
        <v>31979</v>
      </c>
      <c r="DR10" s="643"/>
      <c r="DS10" s="643"/>
      <c r="DT10" s="643"/>
      <c r="DU10" s="643"/>
      <c r="DV10" s="643"/>
      <c r="DW10" s="643"/>
      <c r="DX10" s="643"/>
      <c r="DY10" s="643"/>
      <c r="DZ10" s="643"/>
      <c r="EA10" s="643"/>
      <c r="EB10" s="643"/>
      <c r="EC10" s="688"/>
    </row>
    <row r="11" spans="2:143" ht="11.25" customHeight="1" x14ac:dyDescent="0.15">
      <c r="B11" s="639" t="s">
        <v>243</v>
      </c>
      <c r="C11" s="640"/>
      <c r="D11" s="640"/>
      <c r="E11" s="640"/>
      <c r="F11" s="640"/>
      <c r="G11" s="640"/>
      <c r="H11" s="640"/>
      <c r="I11" s="640"/>
      <c r="J11" s="640"/>
      <c r="K11" s="640"/>
      <c r="L11" s="640"/>
      <c r="M11" s="640"/>
      <c r="N11" s="640"/>
      <c r="O11" s="640"/>
      <c r="P11" s="640"/>
      <c r="Q11" s="641"/>
      <c r="R11" s="642">
        <v>47783</v>
      </c>
      <c r="S11" s="643"/>
      <c r="T11" s="643"/>
      <c r="U11" s="643"/>
      <c r="V11" s="643"/>
      <c r="W11" s="643"/>
      <c r="X11" s="643"/>
      <c r="Y11" s="644"/>
      <c r="Z11" s="645">
        <v>1.1000000000000001</v>
      </c>
      <c r="AA11" s="646"/>
      <c r="AB11" s="646"/>
      <c r="AC11" s="647"/>
      <c r="AD11" s="648">
        <v>47783</v>
      </c>
      <c r="AE11" s="643"/>
      <c r="AF11" s="643"/>
      <c r="AG11" s="643"/>
      <c r="AH11" s="643"/>
      <c r="AI11" s="643"/>
      <c r="AJ11" s="643"/>
      <c r="AK11" s="644"/>
      <c r="AL11" s="645">
        <v>3.3</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6241</v>
      </c>
      <c r="BH11" s="643"/>
      <c r="BI11" s="643"/>
      <c r="BJ11" s="643"/>
      <c r="BK11" s="643"/>
      <c r="BL11" s="643"/>
      <c r="BM11" s="643"/>
      <c r="BN11" s="644"/>
      <c r="BO11" s="675">
        <v>3</v>
      </c>
      <c r="BP11" s="675"/>
      <c r="BQ11" s="675"/>
      <c r="BR11" s="675"/>
      <c r="BS11" s="648">
        <v>1265</v>
      </c>
      <c r="BT11" s="643"/>
      <c r="BU11" s="643"/>
      <c r="BV11" s="643"/>
      <c r="BW11" s="643"/>
      <c r="BX11" s="643"/>
      <c r="BY11" s="643"/>
      <c r="BZ11" s="643"/>
      <c r="CA11" s="643"/>
      <c r="CB11" s="688"/>
      <c r="CD11" s="689" t="s">
        <v>245</v>
      </c>
      <c r="CE11" s="686"/>
      <c r="CF11" s="686"/>
      <c r="CG11" s="686"/>
      <c r="CH11" s="686"/>
      <c r="CI11" s="686"/>
      <c r="CJ11" s="686"/>
      <c r="CK11" s="686"/>
      <c r="CL11" s="686"/>
      <c r="CM11" s="686"/>
      <c r="CN11" s="686"/>
      <c r="CO11" s="686"/>
      <c r="CP11" s="686"/>
      <c r="CQ11" s="687"/>
      <c r="CR11" s="642">
        <v>727694</v>
      </c>
      <c r="CS11" s="643"/>
      <c r="CT11" s="643"/>
      <c r="CU11" s="643"/>
      <c r="CV11" s="643"/>
      <c r="CW11" s="643"/>
      <c r="CX11" s="643"/>
      <c r="CY11" s="644"/>
      <c r="CZ11" s="675">
        <v>17.7</v>
      </c>
      <c r="DA11" s="675"/>
      <c r="DB11" s="675"/>
      <c r="DC11" s="675"/>
      <c r="DD11" s="648">
        <v>383863</v>
      </c>
      <c r="DE11" s="643"/>
      <c r="DF11" s="643"/>
      <c r="DG11" s="643"/>
      <c r="DH11" s="643"/>
      <c r="DI11" s="643"/>
      <c r="DJ11" s="643"/>
      <c r="DK11" s="643"/>
      <c r="DL11" s="643"/>
      <c r="DM11" s="643"/>
      <c r="DN11" s="643"/>
      <c r="DO11" s="643"/>
      <c r="DP11" s="644"/>
      <c r="DQ11" s="648">
        <v>208829</v>
      </c>
      <c r="DR11" s="643"/>
      <c r="DS11" s="643"/>
      <c r="DT11" s="643"/>
      <c r="DU11" s="643"/>
      <c r="DV11" s="643"/>
      <c r="DW11" s="643"/>
      <c r="DX11" s="643"/>
      <c r="DY11" s="643"/>
      <c r="DZ11" s="643"/>
      <c r="EA11" s="643"/>
      <c r="EB11" s="643"/>
      <c r="EC11" s="688"/>
    </row>
    <row r="12" spans="2:143" ht="11.25" customHeight="1" x14ac:dyDescent="0.15">
      <c r="B12" s="639" t="s">
        <v>246</v>
      </c>
      <c r="C12" s="640"/>
      <c r="D12" s="640"/>
      <c r="E12" s="640"/>
      <c r="F12" s="640"/>
      <c r="G12" s="640"/>
      <c r="H12" s="640"/>
      <c r="I12" s="640"/>
      <c r="J12" s="640"/>
      <c r="K12" s="640"/>
      <c r="L12" s="640"/>
      <c r="M12" s="640"/>
      <c r="N12" s="640"/>
      <c r="O12" s="640"/>
      <c r="P12" s="640"/>
      <c r="Q12" s="641"/>
      <c r="R12" s="642" t="s">
        <v>173</v>
      </c>
      <c r="S12" s="643"/>
      <c r="T12" s="643"/>
      <c r="U12" s="643"/>
      <c r="V12" s="643"/>
      <c r="W12" s="643"/>
      <c r="X12" s="643"/>
      <c r="Y12" s="644"/>
      <c r="Z12" s="675" t="s">
        <v>173</v>
      </c>
      <c r="AA12" s="675"/>
      <c r="AB12" s="675"/>
      <c r="AC12" s="675"/>
      <c r="AD12" s="676" t="s">
        <v>137</v>
      </c>
      <c r="AE12" s="676"/>
      <c r="AF12" s="676"/>
      <c r="AG12" s="676"/>
      <c r="AH12" s="676"/>
      <c r="AI12" s="676"/>
      <c r="AJ12" s="676"/>
      <c r="AK12" s="676"/>
      <c r="AL12" s="645" t="s">
        <v>173</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102781</v>
      </c>
      <c r="BH12" s="643"/>
      <c r="BI12" s="643"/>
      <c r="BJ12" s="643"/>
      <c r="BK12" s="643"/>
      <c r="BL12" s="643"/>
      <c r="BM12" s="643"/>
      <c r="BN12" s="644"/>
      <c r="BO12" s="675">
        <v>49.1</v>
      </c>
      <c r="BP12" s="675"/>
      <c r="BQ12" s="675"/>
      <c r="BR12" s="675"/>
      <c r="BS12" s="648" t="s">
        <v>173</v>
      </c>
      <c r="BT12" s="643"/>
      <c r="BU12" s="643"/>
      <c r="BV12" s="643"/>
      <c r="BW12" s="643"/>
      <c r="BX12" s="643"/>
      <c r="BY12" s="643"/>
      <c r="BZ12" s="643"/>
      <c r="CA12" s="643"/>
      <c r="CB12" s="688"/>
      <c r="CD12" s="689" t="s">
        <v>248</v>
      </c>
      <c r="CE12" s="686"/>
      <c r="CF12" s="686"/>
      <c r="CG12" s="686"/>
      <c r="CH12" s="686"/>
      <c r="CI12" s="686"/>
      <c r="CJ12" s="686"/>
      <c r="CK12" s="686"/>
      <c r="CL12" s="686"/>
      <c r="CM12" s="686"/>
      <c r="CN12" s="686"/>
      <c r="CO12" s="686"/>
      <c r="CP12" s="686"/>
      <c r="CQ12" s="687"/>
      <c r="CR12" s="642">
        <v>253090</v>
      </c>
      <c r="CS12" s="643"/>
      <c r="CT12" s="643"/>
      <c r="CU12" s="643"/>
      <c r="CV12" s="643"/>
      <c r="CW12" s="643"/>
      <c r="CX12" s="643"/>
      <c r="CY12" s="644"/>
      <c r="CZ12" s="675">
        <v>6.2</v>
      </c>
      <c r="DA12" s="675"/>
      <c r="DB12" s="675"/>
      <c r="DC12" s="675"/>
      <c r="DD12" s="648">
        <v>197649</v>
      </c>
      <c r="DE12" s="643"/>
      <c r="DF12" s="643"/>
      <c r="DG12" s="643"/>
      <c r="DH12" s="643"/>
      <c r="DI12" s="643"/>
      <c r="DJ12" s="643"/>
      <c r="DK12" s="643"/>
      <c r="DL12" s="643"/>
      <c r="DM12" s="643"/>
      <c r="DN12" s="643"/>
      <c r="DO12" s="643"/>
      <c r="DP12" s="644"/>
      <c r="DQ12" s="648">
        <v>56052</v>
      </c>
      <c r="DR12" s="643"/>
      <c r="DS12" s="643"/>
      <c r="DT12" s="643"/>
      <c r="DU12" s="643"/>
      <c r="DV12" s="643"/>
      <c r="DW12" s="643"/>
      <c r="DX12" s="643"/>
      <c r="DY12" s="643"/>
      <c r="DZ12" s="643"/>
      <c r="EA12" s="643"/>
      <c r="EB12" s="643"/>
      <c r="EC12" s="688"/>
    </row>
    <row r="13" spans="2:143" ht="11.25" customHeight="1" x14ac:dyDescent="0.15">
      <c r="B13" s="639" t="s">
        <v>249</v>
      </c>
      <c r="C13" s="640"/>
      <c r="D13" s="640"/>
      <c r="E13" s="640"/>
      <c r="F13" s="640"/>
      <c r="G13" s="640"/>
      <c r="H13" s="640"/>
      <c r="I13" s="640"/>
      <c r="J13" s="640"/>
      <c r="K13" s="640"/>
      <c r="L13" s="640"/>
      <c r="M13" s="640"/>
      <c r="N13" s="640"/>
      <c r="O13" s="640"/>
      <c r="P13" s="640"/>
      <c r="Q13" s="641"/>
      <c r="R13" s="642" t="s">
        <v>250</v>
      </c>
      <c r="S13" s="643"/>
      <c r="T13" s="643"/>
      <c r="U13" s="643"/>
      <c r="V13" s="643"/>
      <c r="W13" s="643"/>
      <c r="X13" s="643"/>
      <c r="Y13" s="644"/>
      <c r="Z13" s="675" t="s">
        <v>173</v>
      </c>
      <c r="AA13" s="675"/>
      <c r="AB13" s="675"/>
      <c r="AC13" s="675"/>
      <c r="AD13" s="676" t="s">
        <v>173</v>
      </c>
      <c r="AE13" s="676"/>
      <c r="AF13" s="676"/>
      <c r="AG13" s="676"/>
      <c r="AH13" s="676"/>
      <c r="AI13" s="676"/>
      <c r="AJ13" s="676"/>
      <c r="AK13" s="676"/>
      <c r="AL13" s="645" t="s">
        <v>250</v>
      </c>
      <c r="AM13" s="646"/>
      <c r="AN13" s="646"/>
      <c r="AO13" s="677"/>
      <c r="AP13" s="639" t="s">
        <v>251</v>
      </c>
      <c r="AQ13" s="640"/>
      <c r="AR13" s="640"/>
      <c r="AS13" s="640"/>
      <c r="AT13" s="640"/>
      <c r="AU13" s="640"/>
      <c r="AV13" s="640"/>
      <c r="AW13" s="640"/>
      <c r="AX13" s="640"/>
      <c r="AY13" s="640"/>
      <c r="AZ13" s="640"/>
      <c r="BA13" s="640"/>
      <c r="BB13" s="640"/>
      <c r="BC13" s="640"/>
      <c r="BD13" s="640"/>
      <c r="BE13" s="640"/>
      <c r="BF13" s="641"/>
      <c r="BG13" s="642">
        <v>102781</v>
      </c>
      <c r="BH13" s="643"/>
      <c r="BI13" s="643"/>
      <c r="BJ13" s="643"/>
      <c r="BK13" s="643"/>
      <c r="BL13" s="643"/>
      <c r="BM13" s="643"/>
      <c r="BN13" s="644"/>
      <c r="BO13" s="675">
        <v>49.1</v>
      </c>
      <c r="BP13" s="675"/>
      <c r="BQ13" s="675"/>
      <c r="BR13" s="675"/>
      <c r="BS13" s="648" t="s">
        <v>137</v>
      </c>
      <c r="BT13" s="643"/>
      <c r="BU13" s="643"/>
      <c r="BV13" s="643"/>
      <c r="BW13" s="643"/>
      <c r="BX13" s="643"/>
      <c r="BY13" s="643"/>
      <c r="BZ13" s="643"/>
      <c r="CA13" s="643"/>
      <c r="CB13" s="688"/>
      <c r="CD13" s="689" t="s">
        <v>252</v>
      </c>
      <c r="CE13" s="686"/>
      <c r="CF13" s="686"/>
      <c r="CG13" s="686"/>
      <c r="CH13" s="686"/>
      <c r="CI13" s="686"/>
      <c r="CJ13" s="686"/>
      <c r="CK13" s="686"/>
      <c r="CL13" s="686"/>
      <c r="CM13" s="686"/>
      <c r="CN13" s="686"/>
      <c r="CO13" s="686"/>
      <c r="CP13" s="686"/>
      <c r="CQ13" s="687"/>
      <c r="CR13" s="642">
        <v>431330</v>
      </c>
      <c r="CS13" s="643"/>
      <c r="CT13" s="643"/>
      <c r="CU13" s="643"/>
      <c r="CV13" s="643"/>
      <c r="CW13" s="643"/>
      <c r="CX13" s="643"/>
      <c r="CY13" s="644"/>
      <c r="CZ13" s="675">
        <v>10.5</v>
      </c>
      <c r="DA13" s="675"/>
      <c r="DB13" s="675"/>
      <c r="DC13" s="675"/>
      <c r="DD13" s="648">
        <v>75266</v>
      </c>
      <c r="DE13" s="643"/>
      <c r="DF13" s="643"/>
      <c r="DG13" s="643"/>
      <c r="DH13" s="643"/>
      <c r="DI13" s="643"/>
      <c r="DJ13" s="643"/>
      <c r="DK13" s="643"/>
      <c r="DL13" s="643"/>
      <c r="DM13" s="643"/>
      <c r="DN13" s="643"/>
      <c r="DO13" s="643"/>
      <c r="DP13" s="644"/>
      <c r="DQ13" s="648">
        <v>172286</v>
      </c>
      <c r="DR13" s="643"/>
      <c r="DS13" s="643"/>
      <c r="DT13" s="643"/>
      <c r="DU13" s="643"/>
      <c r="DV13" s="643"/>
      <c r="DW13" s="643"/>
      <c r="DX13" s="643"/>
      <c r="DY13" s="643"/>
      <c r="DZ13" s="643"/>
      <c r="EA13" s="643"/>
      <c r="EB13" s="643"/>
      <c r="EC13" s="688"/>
    </row>
    <row r="14" spans="2:143" ht="11.25" customHeight="1" x14ac:dyDescent="0.15">
      <c r="B14" s="639" t="s">
        <v>253</v>
      </c>
      <c r="C14" s="640"/>
      <c r="D14" s="640"/>
      <c r="E14" s="640"/>
      <c r="F14" s="640"/>
      <c r="G14" s="640"/>
      <c r="H14" s="640"/>
      <c r="I14" s="640"/>
      <c r="J14" s="640"/>
      <c r="K14" s="640"/>
      <c r="L14" s="640"/>
      <c r="M14" s="640"/>
      <c r="N14" s="640"/>
      <c r="O14" s="640"/>
      <c r="P14" s="640"/>
      <c r="Q14" s="641"/>
      <c r="R14" s="642">
        <v>1</v>
      </c>
      <c r="S14" s="643"/>
      <c r="T14" s="643"/>
      <c r="U14" s="643"/>
      <c r="V14" s="643"/>
      <c r="W14" s="643"/>
      <c r="X14" s="643"/>
      <c r="Y14" s="644"/>
      <c r="Z14" s="675">
        <v>0</v>
      </c>
      <c r="AA14" s="675"/>
      <c r="AB14" s="675"/>
      <c r="AC14" s="675"/>
      <c r="AD14" s="676">
        <v>1</v>
      </c>
      <c r="AE14" s="676"/>
      <c r="AF14" s="676"/>
      <c r="AG14" s="676"/>
      <c r="AH14" s="676"/>
      <c r="AI14" s="676"/>
      <c r="AJ14" s="676"/>
      <c r="AK14" s="676"/>
      <c r="AL14" s="645">
        <v>0</v>
      </c>
      <c r="AM14" s="646"/>
      <c r="AN14" s="646"/>
      <c r="AO14" s="677"/>
      <c r="AP14" s="639" t="s">
        <v>254</v>
      </c>
      <c r="AQ14" s="640"/>
      <c r="AR14" s="640"/>
      <c r="AS14" s="640"/>
      <c r="AT14" s="640"/>
      <c r="AU14" s="640"/>
      <c r="AV14" s="640"/>
      <c r="AW14" s="640"/>
      <c r="AX14" s="640"/>
      <c r="AY14" s="640"/>
      <c r="AZ14" s="640"/>
      <c r="BA14" s="640"/>
      <c r="BB14" s="640"/>
      <c r="BC14" s="640"/>
      <c r="BD14" s="640"/>
      <c r="BE14" s="640"/>
      <c r="BF14" s="641"/>
      <c r="BG14" s="642">
        <v>8031</v>
      </c>
      <c r="BH14" s="643"/>
      <c r="BI14" s="643"/>
      <c r="BJ14" s="643"/>
      <c r="BK14" s="643"/>
      <c r="BL14" s="643"/>
      <c r="BM14" s="643"/>
      <c r="BN14" s="644"/>
      <c r="BO14" s="675">
        <v>3.8</v>
      </c>
      <c r="BP14" s="675"/>
      <c r="BQ14" s="675"/>
      <c r="BR14" s="675"/>
      <c r="BS14" s="648" t="s">
        <v>173</v>
      </c>
      <c r="BT14" s="643"/>
      <c r="BU14" s="643"/>
      <c r="BV14" s="643"/>
      <c r="BW14" s="643"/>
      <c r="BX14" s="643"/>
      <c r="BY14" s="643"/>
      <c r="BZ14" s="643"/>
      <c r="CA14" s="643"/>
      <c r="CB14" s="688"/>
      <c r="CD14" s="689" t="s">
        <v>255</v>
      </c>
      <c r="CE14" s="686"/>
      <c r="CF14" s="686"/>
      <c r="CG14" s="686"/>
      <c r="CH14" s="686"/>
      <c r="CI14" s="686"/>
      <c r="CJ14" s="686"/>
      <c r="CK14" s="686"/>
      <c r="CL14" s="686"/>
      <c r="CM14" s="686"/>
      <c r="CN14" s="686"/>
      <c r="CO14" s="686"/>
      <c r="CP14" s="686"/>
      <c r="CQ14" s="687"/>
      <c r="CR14" s="642">
        <v>99164</v>
      </c>
      <c r="CS14" s="643"/>
      <c r="CT14" s="643"/>
      <c r="CU14" s="643"/>
      <c r="CV14" s="643"/>
      <c r="CW14" s="643"/>
      <c r="CX14" s="643"/>
      <c r="CY14" s="644"/>
      <c r="CZ14" s="675">
        <v>2.4</v>
      </c>
      <c r="DA14" s="675"/>
      <c r="DB14" s="675"/>
      <c r="DC14" s="675"/>
      <c r="DD14" s="648" t="s">
        <v>137</v>
      </c>
      <c r="DE14" s="643"/>
      <c r="DF14" s="643"/>
      <c r="DG14" s="643"/>
      <c r="DH14" s="643"/>
      <c r="DI14" s="643"/>
      <c r="DJ14" s="643"/>
      <c r="DK14" s="643"/>
      <c r="DL14" s="643"/>
      <c r="DM14" s="643"/>
      <c r="DN14" s="643"/>
      <c r="DO14" s="643"/>
      <c r="DP14" s="644"/>
      <c r="DQ14" s="648">
        <v>31136</v>
      </c>
      <c r="DR14" s="643"/>
      <c r="DS14" s="643"/>
      <c r="DT14" s="643"/>
      <c r="DU14" s="643"/>
      <c r="DV14" s="643"/>
      <c r="DW14" s="643"/>
      <c r="DX14" s="643"/>
      <c r="DY14" s="643"/>
      <c r="DZ14" s="643"/>
      <c r="EA14" s="643"/>
      <c r="EB14" s="643"/>
      <c r="EC14" s="688"/>
    </row>
    <row r="15" spans="2:143" ht="11.25" customHeight="1" x14ac:dyDescent="0.15">
      <c r="B15" s="639" t="s">
        <v>256</v>
      </c>
      <c r="C15" s="640"/>
      <c r="D15" s="640"/>
      <c r="E15" s="640"/>
      <c r="F15" s="640"/>
      <c r="G15" s="640"/>
      <c r="H15" s="640"/>
      <c r="I15" s="640"/>
      <c r="J15" s="640"/>
      <c r="K15" s="640"/>
      <c r="L15" s="640"/>
      <c r="M15" s="640"/>
      <c r="N15" s="640"/>
      <c r="O15" s="640"/>
      <c r="P15" s="640"/>
      <c r="Q15" s="641"/>
      <c r="R15" s="642" t="s">
        <v>137</v>
      </c>
      <c r="S15" s="643"/>
      <c r="T15" s="643"/>
      <c r="U15" s="643"/>
      <c r="V15" s="643"/>
      <c r="W15" s="643"/>
      <c r="X15" s="643"/>
      <c r="Y15" s="644"/>
      <c r="Z15" s="675" t="s">
        <v>173</v>
      </c>
      <c r="AA15" s="675"/>
      <c r="AB15" s="675"/>
      <c r="AC15" s="675"/>
      <c r="AD15" s="676" t="s">
        <v>173</v>
      </c>
      <c r="AE15" s="676"/>
      <c r="AF15" s="676"/>
      <c r="AG15" s="676"/>
      <c r="AH15" s="676"/>
      <c r="AI15" s="676"/>
      <c r="AJ15" s="676"/>
      <c r="AK15" s="676"/>
      <c r="AL15" s="645" t="s">
        <v>173</v>
      </c>
      <c r="AM15" s="646"/>
      <c r="AN15" s="646"/>
      <c r="AO15" s="677"/>
      <c r="AP15" s="639" t="s">
        <v>257</v>
      </c>
      <c r="AQ15" s="640"/>
      <c r="AR15" s="640"/>
      <c r="AS15" s="640"/>
      <c r="AT15" s="640"/>
      <c r="AU15" s="640"/>
      <c r="AV15" s="640"/>
      <c r="AW15" s="640"/>
      <c r="AX15" s="640"/>
      <c r="AY15" s="640"/>
      <c r="AZ15" s="640"/>
      <c r="BA15" s="640"/>
      <c r="BB15" s="640"/>
      <c r="BC15" s="640"/>
      <c r="BD15" s="640"/>
      <c r="BE15" s="640"/>
      <c r="BF15" s="641"/>
      <c r="BG15" s="642">
        <v>3855</v>
      </c>
      <c r="BH15" s="643"/>
      <c r="BI15" s="643"/>
      <c r="BJ15" s="643"/>
      <c r="BK15" s="643"/>
      <c r="BL15" s="643"/>
      <c r="BM15" s="643"/>
      <c r="BN15" s="644"/>
      <c r="BO15" s="675">
        <v>1.8</v>
      </c>
      <c r="BP15" s="675"/>
      <c r="BQ15" s="675"/>
      <c r="BR15" s="675"/>
      <c r="BS15" s="648" t="s">
        <v>173</v>
      </c>
      <c r="BT15" s="643"/>
      <c r="BU15" s="643"/>
      <c r="BV15" s="643"/>
      <c r="BW15" s="643"/>
      <c r="BX15" s="643"/>
      <c r="BY15" s="643"/>
      <c r="BZ15" s="643"/>
      <c r="CA15" s="643"/>
      <c r="CB15" s="688"/>
      <c r="CD15" s="689" t="s">
        <v>258</v>
      </c>
      <c r="CE15" s="686"/>
      <c r="CF15" s="686"/>
      <c r="CG15" s="686"/>
      <c r="CH15" s="686"/>
      <c r="CI15" s="686"/>
      <c r="CJ15" s="686"/>
      <c r="CK15" s="686"/>
      <c r="CL15" s="686"/>
      <c r="CM15" s="686"/>
      <c r="CN15" s="686"/>
      <c r="CO15" s="686"/>
      <c r="CP15" s="686"/>
      <c r="CQ15" s="687"/>
      <c r="CR15" s="642">
        <v>253283</v>
      </c>
      <c r="CS15" s="643"/>
      <c r="CT15" s="643"/>
      <c r="CU15" s="643"/>
      <c r="CV15" s="643"/>
      <c r="CW15" s="643"/>
      <c r="CX15" s="643"/>
      <c r="CY15" s="644"/>
      <c r="CZ15" s="675">
        <v>6.2</v>
      </c>
      <c r="DA15" s="675"/>
      <c r="DB15" s="675"/>
      <c r="DC15" s="675"/>
      <c r="DD15" s="648">
        <v>32302</v>
      </c>
      <c r="DE15" s="643"/>
      <c r="DF15" s="643"/>
      <c r="DG15" s="643"/>
      <c r="DH15" s="643"/>
      <c r="DI15" s="643"/>
      <c r="DJ15" s="643"/>
      <c r="DK15" s="643"/>
      <c r="DL15" s="643"/>
      <c r="DM15" s="643"/>
      <c r="DN15" s="643"/>
      <c r="DO15" s="643"/>
      <c r="DP15" s="644"/>
      <c r="DQ15" s="648">
        <v>195489</v>
      </c>
      <c r="DR15" s="643"/>
      <c r="DS15" s="643"/>
      <c r="DT15" s="643"/>
      <c r="DU15" s="643"/>
      <c r="DV15" s="643"/>
      <c r="DW15" s="643"/>
      <c r="DX15" s="643"/>
      <c r="DY15" s="643"/>
      <c r="DZ15" s="643"/>
      <c r="EA15" s="643"/>
      <c r="EB15" s="643"/>
      <c r="EC15" s="688"/>
    </row>
    <row r="16" spans="2:143" ht="11.25" customHeight="1" x14ac:dyDescent="0.15">
      <c r="B16" s="639" t="s">
        <v>259</v>
      </c>
      <c r="C16" s="640"/>
      <c r="D16" s="640"/>
      <c r="E16" s="640"/>
      <c r="F16" s="640"/>
      <c r="G16" s="640"/>
      <c r="H16" s="640"/>
      <c r="I16" s="640"/>
      <c r="J16" s="640"/>
      <c r="K16" s="640"/>
      <c r="L16" s="640"/>
      <c r="M16" s="640"/>
      <c r="N16" s="640"/>
      <c r="O16" s="640"/>
      <c r="P16" s="640"/>
      <c r="Q16" s="641"/>
      <c r="R16" s="642">
        <v>1925</v>
      </c>
      <c r="S16" s="643"/>
      <c r="T16" s="643"/>
      <c r="U16" s="643"/>
      <c r="V16" s="643"/>
      <c r="W16" s="643"/>
      <c r="X16" s="643"/>
      <c r="Y16" s="644"/>
      <c r="Z16" s="675">
        <v>0</v>
      </c>
      <c r="AA16" s="675"/>
      <c r="AB16" s="675"/>
      <c r="AC16" s="675"/>
      <c r="AD16" s="676">
        <v>1925</v>
      </c>
      <c r="AE16" s="676"/>
      <c r="AF16" s="676"/>
      <c r="AG16" s="676"/>
      <c r="AH16" s="676"/>
      <c r="AI16" s="676"/>
      <c r="AJ16" s="676"/>
      <c r="AK16" s="676"/>
      <c r="AL16" s="645">
        <v>0.1</v>
      </c>
      <c r="AM16" s="646"/>
      <c r="AN16" s="646"/>
      <c r="AO16" s="677"/>
      <c r="AP16" s="639" t="s">
        <v>260</v>
      </c>
      <c r="AQ16" s="640"/>
      <c r="AR16" s="640"/>
      <c r="AS16" s="640"/>
      <c r="AT16" s="640"/>
      <c r="AU16" s="640"/>
      <c r="AV16" s="640"/>
      <c r="AW16" s="640"/>
      <c r="AX16" s="640"/>
      <c r="AY16" s="640"/>
      <c r="AZ16" s="640"/>
      <c r="BA16" s="640"/>
      <c r="BB16" s="640"/>
      <c r="BC16" s="640"/>
      <c r="BD16" s="640"/>
      <c r="BE16" s="640"/>
      <c r="BF16" s="641"/>
      <c r="BG16" s="642" t="s">
        <v>173</v>
      </c>
      <c r="BH16" s="643"/>
      <c r="BI16" s="643"/>
      <c r="BJ16" s="643"/>
      <c r="BK16" s="643"/>
      <c r="BL16" s="643"/>
      <c r="BM16" s="643"/>
      <c r="BN16" s="644"/>
      <c r="BO16" s="675" t="s">
        <v>137</v>
      </c>
      <c r="BP16" s="675"/>
      <c r="BQ16" s="675"/>
      <c r="BR16" s="675"/>
      <c r="BS16" s="648" t="s">
        <v>173</v>
      </c>
      <c r="BT16" s="643"/>
      <c r="BU16" s="643"/>
      <c r="BV16" s="643"/>
      <c r="BW16" s="643"/>
      <c r="BX16" s="643"/>
      <c r="BY16" s="643"/>
      <c r="BZ16" s="643"/>
      <c r="CA16" s="643"/>
      <c r="CB16" s="688"/>
      <c r="CD16" s="689" t="s">
        <v>261</v>
      </c>
      <c r="CE16" s="686"/>
      <c r="CF16" s="686"/>
      <c r="CG16" s="686"/>
      <c r="CH16" s="686"/>
      <c r="CI16" s="686"/>
      <c r="CJ16" s="686"/>
      <c r="CK16" s="686"/>
      <c r="CL16" s="686"/>
      <c r="CM16" s="686"/>
      <c r="CN16" s="686"/>
      <c r="CO16" s="686"/>
      <c r="CP16" s="686"/>
      <c r="CQ16" s="687"/>
      <c r="CR16" s="642">
        <v>189662</v>
      </c>
      <c r="CS16" s="643"/>
      <c r="CT16" s="643"/>
      <c r="CU16" s="643"/>
      <c r="CV16" s="643"/>
      <c r="CW16" s="643"/>
      <c r="CX16" s="643"/>
      <c r="CY16" s="644"/>
      <c r="CZ16" s="675">
        <v>4.5999999999999996</v>
      </c>
      <c r="DA16" s="675"/>
      <c r="DB16" s="675"/>
      <c r="DC16" s="675"/>
      <c r="DD16" s="648" t="s">
        <v>173</v>
      </c>
      <c r="DE16" s="643"/>
      <c r="DF16" s="643"/>
      <c r="DG16" s="643"/>
      <c r="DH16" s="643"/>
      <c r="DI16" s="643"/>
      <c r="DJ16" s="643"/>
      <c r="DK16" s="643"/>
      <c r="DL16" s="643"/>
      <c r="DM16" s="643"/>
      <c r="DN16" s="643"/>
      <c r="DO16" s="643"/>
      <c r="DP16" s="644"/>
      <c r="DQ16" s="648">
        <v>128298</v>
      </c>
      <c r="DR16" s="643"/>
      <c r="DS16" s="643"/>
      <c r="DT16" s="643"/>
      <c r="DU16" s="643"/>
      <c r="DV16" s="643"/>
      <c r="DW16" s="643"/>
      <c r="DX16" s="643"/>
      <c r="DY16" s="643"/>
      <c r="DZ16" s="643"/>
      <c r="EA16" s="643"/>
      <c r="EB16" s="643"/>
      <c r="EC16" s="688"/>
    </row>
    <row r="17" spans="2:133" ht="11.25" customHeight="1" x14ac:dyDescent="0.15">
      <c r="B17" s="639" t="s">
        <v>262</v>
      </c>
      <c r="C17" s="640"/>
      <c r="D17" s="640"/>
      <c r="E17" s="640"/>
      <c r="F17" s="640"/>
      <c r="G17" s="640"/>
      <c r="H17" s="640"/>
      <c r="I17" s="640"/>
      <c r="J17" s="640"/>
      <c r="K17" s="640"/>
      <c r="L17" s="640"/>
      <c r="M17" s="640"/>
      <c r="N17" s="640"/>
      <c r="O17" s="640"/>
      <c r="P17" s="640"/>
      <c r="Q17" s="641"/>
      <c r="R17" s="642">
        <v>406</v>
      </c>
      <c r="S17" s="643"/>
      <c r="T17" s="643"/>
      <c r="U17" s="643"/>
      <c r="V17" s="643"/>
      <c r="W17" s="643"/>
      <c r="X17" s="643"/>
      <c r="Y17" s="644"/>
      <c r="Z17" s="675">
        <v>0</v>
      </c>
      <c r="AA17" s="675"/>
      <c r="AB17" s="675"/>
      <c r="AC17" s="675"/>
      <c r="AD17" s="676">
        <v>406</v>
      </c>
      <c r="AE17" s="676"/>
      <c r="AF17" s="676"/>
      <c r="AG17" s="676"/>
      <c r="AH17" s="676"/>
      <c r="AI17" s="676"/>
      <c r="AJ17" s="676"/>
      <c r="AK17" s="676"/>
      <c r="AL17" s="645">
        <v>0</v>
      </c>
      <c r="AM17" s="646"/>
      <c r="AN17" s="646"/>
      <c r="AO17" s="677"/>
      <c r="AP17" s="639" t="s">
        <v>263</v>
      </c>
      <c r="AQ17" s="640"/>
      <c r="AR17" s="640"/>
      <c r="AS17" s="640"/>
      <c r="AT17" s="640"/>
      <c r="AU17" s="640"/>
      <c r="AV17" s="640"/>
      <c r="AW17" s="640"/>
      <c r="AX17" s="640"/>
      <c r="AY17" s="640"/>
      <c r="AZ17" s="640"/>
      <c r="BA17" s="640"/>
      <c r="BB17" s="640"/>
      <c r="BC17" s="640"/>
      <c r="BD17" s="640"/>
      <c r="BE17" s="640"/>
      <c r="BF17" s="641"/>
      <c r="BG17" s="642" t="s">
        <v>173</v>
      </c>
      <c r="BH17" s="643"/>
      <c r="BI17" s="643"/>
      <c r="BJ17" s="643"/>
      <c r="BK17" s="643"/>
      <c r="BL17" s="643"/>
      <c r="BM17" s="643"/>
      <c r="BN17" s="644"/>
      <c r="BO17" s="675" t="s">
        <v>137</v>
      </c>
      <c r="BP17" s="675"/>
      <c r="BQ17" s="675"/>
      <c r="BR17" s="675"/>
      <c r="BS17" s="648" t="s">
        <v>137</v>
      </c>
      <c r="BT17" s="643"/>
      <c r="BU17" s="643"/>
      <c r="BV17" s="643"/>
      <c r="BW17" s="643"/>
      <c r="BX17" s="643"/>
      <c r="BY17" s="643"/>
      <c r="BZ17" s="643"/>
      <c r="CA17" s="643"/>
      <c r="CB17" s="688"/>
      <c r="CD17" s="689" t="s">
        <v>264</v>
      </c>
      <c r="CE17" s="686"/>
      <c r="CF17" s="686"/>
      <c r="CG17" s="686"/>
      <c r="CH17" s="686"/>
      <c r="CI17" s="686"/>
      <c r="CJ17" s="686"/>
      <c r="CK17" s="686"/>
      <c r="CL17" s="686"/>
      <c r="CM17" s="686"/>
      <c r="CN17" s="686"/>
      <c r="CO17" s="686"/>
      <c r="CP17" s="686"/>
      <c r="CQ17" s="687"/>
      <c r="CR17" s="642">
        <v>99138</v>
      </c>
      <c r="CS17" s="643"/>
      <c r="CT17" s="643"/>
      <c r="CU17" s="643"/>
      <c r="CV17" s="643"/>
      <c r="CW17" s="643"/>
      <c r="CX17" s="643"/>
      <c r="CY17" s="644"/>
      <c r="CZ17" s="675">
        <v>2.4</v>
      </c>
      <c r="DA17" s="675"/>
      <c r="DB17" s="675"/>
      <c r="DC17" s="675"/>
      <c r="DD17" s="648" t="s">
        <v>250</v>
      </c>
      <c r="DE17" s="643"/>
      <c r="DF17" s="643"/>
      <c r="DG17" s="643"/>
      <c r="DH17" s="643"/>
      <c r="DI17" s="643"/>
      <c r="DJ17" s="643"/>
      <c r="DK17" s="643"/>
      <c r="DL17" s="643"/>
      <c r="DM17" s="643"/>
      <c r="DN17" s="643"/>
      <c r="DO17" s="643"/>
      <c r="DP17" s="644"/>
      <c r="DQ17" s="648">
        <v>99138</v>
      </c>
      <c r="DR17" s="643"/>
      <c r="DS17" s="643"/>
      <c r="DT17" s="643"/>
      <c r="DU17" s="643"/>
      <c r="DV17" s="643"/>
      <c r="DW17" s="643"/>
      <c r="DX17" s="643"/>
      <c r="DY17" s="643"/>
      <c r="DZ17" s="643"/>
      <c r="EA17" s="643"/>
      <c r="EB17" s="643"/>
      <c r="EC17" s="688"/>
    </row>
    <row r="18" spans="2:133" ht="11.25" customHeight="1" x14ac:dyDescent="0.15">
      <c r="B18" s="639" t="s">
        <v>265</v>
      </c>
      <c r="C18" s="640"/>
      <c r="D18" s="640"/>
      <c r="E18" s="640"/>
      <c r="F18" s="640"/>
      <c r="G18" s="640"/>
      <c r="H18" s="640"/>
      <c r="I18" s="640"/>
      <c r="J18" s="640"/>
      <c r="K18" s="640"/>
      <c r="L18" s="640"/>
      <c r="M18" s="640"/>
      <c r="N18" s="640"/>
      <c r="O18" s="640"/>
      <c r="P18" s="640"/>
      <c r="Q18" s="641"/>
      <c r="R18" s="642">
        <v>1485</v>
      </c>
      <c r="S18" s="643"/>
      <c r="T18" s="643"/>
      <c r="U18" s="643"/>
      <c r="V18" s="643"/>
      <c r="W18" s="643"/>
      <c r="X18" s="643"/>
      <c r="Y18" s="644"/>
      <c r="Z18" s="675">
        <v>0</v>
      </c>
      <c r="AA18" s="675"/>
      <c r="AB18" s="675"/>
      <c r="AC18" s="675"/>
      <c r="AD18" s="676">
        <v>1485</v>
      </c>
      <c r="AE18" s="676"/>
      <c r="AF18" s="676"/>
      <c r="AG18" s="676"/>
      <c r="AH18" s="676"/>
      <c r="AI18" s="676"/>
      <c r="AJ18" s="676"/>
      <c r="AK18" s="676"/>
      <c r="AL18" s="645">
        <v>0.1</v>
      </c>
      <c r="AM18" s="646"/>
      <c r="AN18" s="646"/>
      <c r="AO18" s="677"/>
      <c r="AP18" s="639" t="s">
        <v>266</v>
      </c>
      <c r="AQ18" s="640"/>
      <c r="AR18" s="640"/>
      <c r="AS18" s="640"/>
      <c r="AT18" s="640"/>
      <c r="AU18" s="640"/>
      <c r="AV18" s="640"/>
      <c r="AW18" s="640"/>
      <c r="AX18" s="640"/>
      <c r="AY18" s="640"/>
      <c r="AZ18" s="640"/>
      <c r="BA18" s="640"/>
      <c r="BB18" s="640"/>
      <c r="BC18" s="640"/>
      <c r="BD18" s="640"/>
      <c r="BE18" s="640"/>
      <c r="BF18" s="641"/>
      <c r="BG18" s="642" t="s">
        <v>173</v>
      </c>
      <c r="BH18" s="643"/>
      <c r="BI18" s="643"/>
      <c r="BJ18" s="643"/>
      <c r="BK18" s="643"/>
      <c r="BL18" s="643"/>
      <c r="BM18" s="643"/>
      <c r="BN18" s="644"/>
      <c r="BO18" s="675" t="s">
        <v>173</v>
      </c>
      <c r="BP18" s="675"/>
      <c r="BQ18" s="675"/>
      <c r="BR18" s="675"/>
      <c r="BS18" s="648" t="s">
        <v>137</v>
      </c>
      <c r="BT18" s="643"/>
      <c r="BU18" s="643"/>
      <c r="BV18" s="643"/>
      <c r="BW18" s="643"/>
      <c r="BX18" s="643"/>
      <c r="BY18" s="643"/>
      <c r="BZ18" s="643"/>
      <c r="CA18" s="643"/>
      <c r="CB18" s="688"/>
      <c r="CD18" s="689" t="s">
        <v>267</v>
      </c>
      <c r="CE18" s="686"/>
      <c r="CF18" s="686"/>
      <c r="CG18" s="686"/>
      <c r="CH18" s="686"/>
      <c r="CI18" s="686"/>
      <c r="CJ18" s="686"/>
      <c r="CK18" s="686"/>
      <c r="CL18" s="686"/>
      <c r="CM18" s="686"/>
      <c r="CN18" s="686"/>
      <c r="CO18" s="686"/>
      <c r="CP18" s="686"/>
      <c r="CQ18" s="687"/>
      <c r="CR18" s="642" t="s">
        <v>137</v>
      </c>
      <c r="CS18" s="643"/>
      <c r="CT18" s="643"/>
      <c r="CU18" s="643"/>
      <c r="CV18" s="643"/>
      <c r="CW18" s="643"/>
      <c r="CX18" s="643"/>
      <c r="CY18" s="644"/>
      <c r="CZ18" s="675" t="s">
        <v>173</v>
      </c>
      <c r="DA18" s="675"/>
      <c r="DB18" s="675"/>
      <c r="DC18" s="675"/>
      <c r="DD18" s="648" t="s">
        <v>173</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8"/>
    </row>
    <row r="19" spans="2:133" ht="11.25" customHeight="1" x14ac:dyDescent="0.15">
      <c r="B19" s="639" t="s">
        <v>268</v>
      </c>
      <c r="C19" s="640"/>
      <c r="D19" s="640"/>
      <c r="E19" s="640"/>
      <c r="F19" s="640"/>
      <c r="G19" s="640"/>
      <c r="H19" s="640"/>
      <c r="I19" s="640"/>
      <c r="J19" s="640"/>
      <c r="K19" s="640"/>
      <c r="L19" s="640"/>
      <c r="M19" s="640"/>
      <c r="N19" s="640"/>
      <c r="O19" s="640"/>
      <c r="P19" s="640"/>
      <c r="Q19" s="641"/>
      <c r="R19" s="642">
        <v>129</v>
      </c>
      <c r="S19" s="643"/>
      <c r="T19" s="643"/>
      <c r="U19" s="643"/>
      <c r="V19" s="643"/>
      <c r="W19" s="643"/>
      <c r="X19" s="643"/>
      <c r="Y19" s="644"/>
      <c r="Z19" s="675">
        <v>0</v>
      </c>
      <c r="AA19" s="675"/>
      <c r="AB19" s="675"/>
      <c r="AC19" s="675"/>
      <c r="AD19" s="676">
        <v>129</v>
      </c>
      <c r="AE19" s="676"/>
      <c r="AF19" s="676"/>
      <c r="AG19" s="676"/>
      <c r="AH19" s="676"/>
      <c r="AI19" s="676"/>
      <c r="AJ19" s="676"/>
      <c r="AK19" s="676"/>
      <c r="AL19" s="645">
        <v>0</v>
      </c>
      <c r="AM19" s="646"/>
      <c r="AN19" s="646"/>
      <c r="AO19" s="677"/>
      <c r="AP19" s="639" t="s">
        <v>269</v>
      </c>
      <c r="AQ19" s="640"/>
      <c r="AR19" s="640"/>
      <c r="AS19" s="640"/>
      <c r="AT19" s="640"/>
      <c r="AU19" s="640"/>
      <c r="AV19" s="640"/>
      <c r="AW19" s="640"/>
      <c r="AX19" s="640"/>
      <c r="AY19" s="640"/>
      <c r="AZ19" s="640"/>
      <c r="BA19" s="640"/>
      <c r="BB19" s="640"/>
      <c r="BC19" s="640"/>
      <c r="BD19" s="640"/>
      <c r="BE19" s="640"/>
      <c r="BF19" s="641"/>
      <c r="BG19" s="642">
        <v>1571</v>
      </c>
      <c r="BH19" s="643"/>
      <c r="BI19" s="643"/>
      <c r="BJ19" s="643"/>
      <c r="BK19" s="643"/>
      <c r="BL19" s="643"/>
      <c r="BM19" s="643"/>
      <c r="BN19" s="644"/>
      <c r="BO19" s="675">
        <v>0.8</v>
      </c>
      <c r="BP19" s="675"/>
      <c r="BQ19" s="675"/>
      <c r="BR19" s="675"/>
      <c r="BS19" s="648" t="s">
        <v>173</v>
      </c>
      <c r="BT19" s="643"/>
      <c r="BU19" s="643"/>
      <c r="BV19" s="643"/>
      <c r="BW19" s="643"/>
      <c r="BX19" s="643"/>
      <c r="BY19" s="643"/>
      <c r="BZ19" s="643"/>
      <c r="CA19" s="643"/>
      <c r="CB19" s="688"/>
      <c r="CD19" s="689" t="s">
        <v>270</v>
      </c>
      <c r="CE19" s="686"/>
      <c r="CF19" s="686"/>
      <c r="CG19" s="686"/>
      <c r="CH19" s="686"/>
      <c r="CI19" s="686"/>
      <c r="CJ19" s="686"/>
      <c r="CK19" s="686"/>
      <c r="CL19" s="686"/>
      <c r="CM19" s="686"/>
      <c r="CN19" s="686"/>
      <c r="CO19" s="686"/>
      <c r="CP19" s="686"/>
      <c r="CQ19" s="687"/>
      <c r="CR19" s="642" t="s">
        <v>173</v>
      </c>
      <c r="CS19" s="643"/>
      <c r="CT19" s="643"/>
      <c r="CU19" s="643"/>
      <c r="CV19" s="643"/>
      <c r="CW19" s="643"/>
      <c r="CX19" s="643"/>
      <c r="CY19" s="644"/>
      <c r="CZ19" s="675" t="s">
        <v>173</v>
      </c>
      <c r="DA19" s="675"/>
      <c r="DB19" s="675"/>
      <c r="DC19" s="675"/>
      <c r="DD19" s="648" t="s">
        <v>137</v>
      </c>
      <c r="DE19" s="643"/>
      <c r="DF19" s="643"/>
      <c r="DG19" s="643"/>
      <c r="DH19" s="643"/>
      <c r="DI19" s="643"/>
      <c r="DJ19" s="643"/>
      <c r="DK19" s="643"/>
      <c r="DL19" s="643"/>
      <c r="DM19" s="643"/>
      <c r="DN19" s="643"/>
      <c r="DO19" s="643"/>
      <c r="DP19" s="644"/>
      <c r="DQ19" s="648" t="s">
        <v>173</v>
      </c>
      <c r="DR19" s="643"/>
      <c r="DS19" s="643"/>
      <c r="DT19" s="643"/>
      <c r="DU19" s="643"/>
      <c r="DV19" s="643"/>
      <c r="DW19" s="643"/>
      <c r="DX19" s="643"/>
      <c r="DY19" s="643"/>
      <c r="DZ19" s="643"/>
      <c r="EA19" s="643"/>
      <c r="EB19" s="643"/>
      <c r="EC19" s="688"/>
    </row>
    <row r="20" spans="2:133" ht="11.25" customHeight="1" x14ac:dyDescent="0.15">
      <c r="B20" s="639" t="s">
        <v>271</v>
      </c>
      <c r="C20" s="640"/>
      <c r="D20" s="640"/>
      <c r="E20" s="640"/>
      <c r="F20" s="640"/>
      <c r="G20" s="640"/>
      <c r="H20" s="640"/>
      <c r="I20" s="640"/>
      <c r="J20" s="640"/>
      <c r="K20" s="640"/>
      <c r="L20" s="640"/>
      <c r="M20" s="640"/>
      <c r="N20" s="640"/>
      <c r="O20" s="640"/>
      <c r="P20" s="640"/>
      <c r="Q20" s="641"/>
      <c r="R20" s="642">
        <v>1094</v>
      </c>
      <c r="S20" s="643"/>
      <c r="T20" s="643"/>
      <c r="U20" s="643"/>
      <c r="V20" s="643"/>
      <c r="W20" s="643"/>
      <c r="X20" s="643"/>
      <c r="Y20" s="644"/>
      <c r="Z20" s="675">
        <v>0</v>
      </c>
      <c r="AA20" s="675"/>
      <c r="AB20" s="675"/>
      <c r="AC20" s="675"/>
      <c r="AD20" s="676">
        <v>1094</v>
      </c>
      <c r="AE20" s="676"/>
      <c r="AF20" s="676"/>
      <c r="AG20" s="676"/>
      <c r="AH20" s="676"/>
      <c r="AI20" s="676"/>
      <c r="AJ20" s="676"/>
      <c r="AK20" s="676"/>
      <c r="AL20" s="645">
        <v>0.1</v>
      </c>
      <c r="AM20" s="646"/>
      <c r="AN20" s="646"/>
      <c r="AO20" s="677"/>
      <c r="AP20" s="639" t="s">
        <v>272</v>
      </c>
      <c r="AQ20" s="640"/>
      <c r="AR20" s="640"/>
      <c r="AS20" s="640"/>
      <c r="AT20" s="640"/>
      <c r="AU20" s="640"/>
      <c r="AV20" s="640"/>
      <c r="AW20" s="640"/>
      <c r="AX20" s="640"/>
      <c r="AY20" s="640"/>
      <c r="AZ20" s="640"/>
      <c r="BA20" s="640"/>
      <c r="BB20" s="640"/>
      <c r="BC20" s="640"/>
      <c r="BD20" s="640"/>
      <c r="BE20" s="640"/>
      <c r="BF20" s="641"/>
      <c r="BG20" s="642">
        <v>1571</v>
      </c>
      <c r="BH20" s="643"/>
      <c r="BI20" s="643"/>
      <c r="BJ20" s="643"/>
      <c r="BK20" s="643"/>
      <c r="BL20" s="643"/>
      <c r="BM20" s="643"/>
      <c r="BN20" s="644"/>
      <c r="BO20" s="675">
        <v>0.8</v>
      </c>
      <c r="BP20" s="675"/>
      <c r="BQ20" s="675"/>
      <c r="BR20" s="675"/>
      <c r="BS20" s="648" t="s">
        <v>173</v>
      </c>
      <c r="BT20" s="643"/>
      <c r="BU20" s="643"/>
      <c r="BV20" s="643"/>
      <c r="BW20" s="643"/>
      <c r="BX20" s="643"/>
      <c r="BY20" s="643"/>
      <c r="BZ20" s="643"/>
      <c r="CA20" s="643"/>
      <c r="CB20" s="688"/>
      <c r="CD20" s="689" t="s">
        <v>273</v>
      </c>
      <c r="CE20" s="686"/>
      <c r="CF20" s="686"/>
      <c r="CG20" s="686"/>
      <c r="CH20" s="686"/>
      <c r="CI20" s="686"/>
      <c r="CJ20" s="686"/>
      <c r="CK20" s="686"/>
      <c r="CL20" s="686"/>
      <c r="CM20" s="686"/>
      <c r="CN20" s="686"/>
      <c r="CO20" s="686"/>
      <c r="CP20" s="686"/>
      <c r="CQ20" s="687"/>
      <c r="CR20" s="642">
        <v>4110739</v>
      </c>
      <c r="CS20" s="643"/>
      <c r="CT20" s="643"/>
      <c r="CU20" s="643"/>
      <c r="CV20" s="643"/>
      <c r="CW20" s="643"/>
      <c r="CX20" s="643"/>
      <c r="CY20" s="644"/>
      <c r="CZ20" s="675">
        <v>100</v>
      </c>
      <c r="DA20" s="675"/>
      <c r="DB20" s="675"/>
      <c r="DC20" s="675"/>
      <c r="DD20" s="648">
        <v>725162</v>
      </c>
      <c r="DE20" s="643"/>
      <c r="DF20" s="643"/>
      <c r="DG20" s="643"/>
      <c r="DH20" s="643"/>
      <c r="DI20" s="643"/>
      <c r="DJ20" s="643"/>
      <c r="DK20" s="643"/>
      <c r="DL20" s="643"/>
      <c r="DM20" s="643"/>
      <c r="DN20" s="643"/>
      <c r="DO20" s="643"/>
      <c r="DP20" s="644"/>
      <c r="DQ20" s="648">
        <v>1978402</v>
      </c>
      <c r="DR20" s="643"/>
      <c r="DS20" s="643"/>
      <c r="DT20" s="643"/>
      <c r="DU20" s="643"/>
      <c r="DV20" s="643"/>
      <c r="DW20" s="643"/>
      <c r="DX20" s="643"/>
      <c r="DY20" s="643"/>
      <c r="DZ20" s="643"/>
      <c r="EA20" s="643"/>
      <c r="EB20" s="643"/>
      <c r="EC20" s="688"/>
    </row>
    <row r="21" spans="2:133" ht="11.25" customHeight="1" x14ac:dyDescent="0.15">
      <c r="B21" s="639" t="s">
        <v>274</v>
      </c>
      <c r="C21" s="640"/>
      <c r="D21" s="640"/>
      <c r="E21" s="640"/>
      <c r="F21" s="640"/>
      <c r="G21" s="640"/>
      <c r="H21" s="640"/>
      <c r="I21" s="640"/>
      <c r="J21" s="640"/>
      <c r="K21" s="640"/>
      <c r="L21" s="640"/>
      <c r="M21" s="640"/>
      <c r="N21" s="640"/>
      <c r="O21" s="640"/>
      <c r="P21" s="640"/>
      <c r="Q21" s="641"/>
      <c r="R21" s="642">
        <v>262</v>
      </c>
      <c r="S21" s="643"/>
      <c r="T21" s="643"/>
      <c r="U21" s="643"/>
      <c r="V21" s="643"/>
      <c r="W21" s="643"/>
      <c r="X21" s="643"/>
      <c r="Y21" s="644"/>
      <c r="Z21" s="675">
        <v>0</v>
      </c>
      <c r="AA21" s="675"/>
      <c r="AB21" s="675"/>
      <c r="AC21" s="675"/>
      <c r="AD21" s="676">
        <v>262</v>
      </c>
      <c r="AE21" s="676"/>
      <c r="AF21" s="676"/>
      <c r="AG21" s="676"/>
      <c r="AH21" s="676"/>
      <c r="AI21" s="676"/>
      <c r="AJ21" s="676"/>
      <c r="AK21" s="676"/>
      <c r="AL21" s="645">
        <v>0</v>
      </c>
      <c r="AM21" s="646"/>
      <c r="AN21" s="646"/>
      <c r="AO21" s="677"/>
      <c r="AP21" s="737" t="s">
        <v>275</v>
      </c>
      <c r="AQ21" s="744"/>
      <c r="AR21" s="744"/>
      <c r="AS21" s="744"/>
      <c r="AT21" s="744"/>
      <c r="AU21" s="744"/>
      <c r="AV21" s="744"/>
      <c r="AW21" s="744"/>
      <c r="AX21" s="744"/>
      <c r="AY21" s="744"/>
      <c r="AZ21" s="744"/>
      <c r="BA21" s="744"/>
      <c r="BB21" s="744"/>
      <c r="BC21" s="744"/>
      <c r="BD21" s="744"/>
      <c r="BE21" s="744"/>
      <c r="BF21" s="739"/>
      <c r="BG21" s="642">
        <v>1571</v>
      </c>
      <c r="BH21" s="643"/>
      <c r="BI21" s="643"/>
      <c r="BJ21" s="643"/>
      <c r="BK21" s="643"/>
      <c r="BL21" s="643"/>
      <c r="BM21" s="643"/>
      <c r="BN21" s="644"/>
      <c r="BO21" s="675">
        <v>0.8</v>
      </c>
      <c r="BP21" s="675"/>
      <c r="BQ21" s="675"/>
      <c r="BR21" s="675"/>
      <c r="BS21" s="648" t="s">
        <v>173</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276</v>
      </c>
      <c r="C22" s="640"/>
      <c r="D22" s="640"/>
      <c r="E22" s="640"/>
      <c r="F22" s="640"/>
      <c r="G22" s="640"/>
      <c r="H22" s="640"/>
      <c r="I22" s="640"/>
      <c r="J22" s="640"/>
      <c r="K22" s="640"/>
      <c r="L22" s="640"/>
      <c r="M22" s="640"/>
      <c r="N22" s="640"/>
      <c r="O22" s="640"/>
      <c r="P22" s="640"/>
      <c r="Q22" s="641"/>
      <c r="R22" s="642">
        <v>1386185</v>
      </c>
      <c r="S22" s="643"/>
      <c r="T22" s="643"/>
      <c r="U22" s="643"/>
      <c r="V22" s="643"/>
      <c r="W22" s="643"/>
      <c r="X22" s="643"/>
      <c r="Y22" s="644"/>
      <c r="Z22" s="675">
        <v>32.6</v>
      </c>
      <c r="AA22" s="675"/>
      <c r="AB22" s="675"/>
      <c r="AC22" s="675"/>
      <c r="AD22" s="676">
        <v>1157489</v>
      </c>
      <c r="AE22" s="676"/>
      <c r="AF22" s="676"/>
      <c r="AG22" s="676"/>
      <c r="AH22" s="676"/>
      <c r="AI22" s="676"/>
      <c r="AJ22" s="676"/>
      <c r="AK22" s="676"/>
      <c r="AL22" s="645">
        <v>79.099999999999994</v>
      </c>
      <c r="AM22" s="646"/>
      <c r="AN22" s="646"/>
      <c r="AO22" s="677"/>
      <c r="AP22" s="737" t="s">
        <v>277</v>
      </c>
      <c r="AQ22" s="744"/>
      <c r="AR22" s="744"/>
      <c r="AS22" s="744"/>
      <c r="AT22" s="744"/>
      <c r="AU22" s="744"/>
      <c r="AV22" s="744"/>
      <c r="AW22" s="744"/>
      <c r="AX22" s="744"/>
      <c r="AY22" s="744"/>
      <c r="AZ22" s="744"/>
      <c r="BA22" s="744"/>
      <c r="BB22" s="744"/>
      <c r="BC22" s="744"/>
      <c r="BD22" s="744"/>
      <c r="BE22" s="744"/>
      <c r="BF22" s="739"/>
      <c r="BG22" s="642" t="s">
        <v>173</v>
      </c>
      <c r="BH22" s="643"/>
      <c r="BI22" s="643"/>
      <c r="BJ22" s="643"/>
      <c r="BK22" s="643"/>
      <c r="BL22" s="643"/>
      <c r="BM22" s="643"/>
      <c r="BN22" s="644"/>
      <c r="BO22" s="675" t="s">
        <v>137</v>
      </c>
      <c r="BP22" s="675"/>
      <c r="BQ22" s="675"/>
      <c r="BR22" s="675"/>
      <c r="BS22" s="648" t="s">
        <v>173</v>
      </c>
      <c r="BT22" s="643"/>
      <c r="BU22" s="643"/>
      <c r="BV22" s="643"/>
      <c r="BW22" s="643"/>
      <c r="BX22" s="643"/>
      <c r="BY22" s="643"/>
      <c r="BZ22" s="643"/>
      <c r="CA22" s="643"/>
      <c r="CB22" s="688"/>
      <c r="CD22" s="746" t="s">
        <v>278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279</v>
      </c>
      <c r="C23" s="640"/>
      <c r="D23" s="640"/>
      <c r="E23" s="640"/>
      <c r="F23" s="640"/>
      <c r="G23" s="640"/>
      <c r="H23" s="640"/>
      <c r="I23" s="640"/>
      <c r="J23" s="640"/>
      <c r="K23" s="640"/>
      <c r="L23" s="640"/>
      <c r="M23" s="640"/>
      <c r="N23" s="640"/>
      <c r="O23" s="640"/>
      <c r="P23" s="640"/>
      <c r="Q23" s="641"/>
      <c r="R23" s="642">
        <v>1157489</v>
      </c>
      <c r="S23" s="643"/>
      <c r="T23" s="643"/>
      <c r="U23" s="643"/>
      <c r="V23" s="643"/>
      <c r="W23" s="643"/>
      <c r="X23" s="643"/>
      <c r="Y23" s="644"/>
      <c r="Z23" s="675">
        <v>27.2</v>
      </c>
      <c r="AA23" s="675"/>
      <c r="AB23" s="675"/>
      <c r="AC23" s="675"/>
      <c r="AD23" s="676">
        <v>1157489</v>
      </c>
      <c r="AE23" s="676"/>
      <c r="AF23" s="676"/>
      <c r="AG23" s="676"/>
      <c r="AH23" s="676"/>
      <c r="AI23" s="676"/>
      <c r="AJ23" s="676"/>
      <c r="AK23" s="676"/>
      <c r="AL23" s="645">
        <v>79.099999999999994</v>
      </c>
      <c r="AM23" s="646"/>
      <c r="AN23" s="646"/>
      <c r="AO23" s="677"/>
      <c r="AP23" s="737" t="s">
        <v>280</v>
      </c>
      <c r="AQ23" s="744"/>
      <c r="AR23" s="744"/>
      <c r="AS23" s="744"/>
      <c r="AT23" s="744"/>
      <c r="AU23" s="744"/>
      <c r="AV23" s="744"/>
      <c r="AW23" s="744"/>
      <c r="AX23" s="744"/>
      <c r="AY23" s="744"/>
      <c r="AZ23" s="744"/>
      <c r="BA23" s="744"/>
      <c r="BB23" s="744"/>
      <c r="BC23" s="744"/>
      <c r="BD23" s="744"/>
      <c r="BE23" s="744"/>
      <c r="BF23" s="739"/>
      <c r="BG23" s="642" t="s">
        <v>250</v>
      </c>
      <c r="BH23" s="643"/>
      <c r="BI23" s="643"/>
      <c r="BJ23" s="643"/>
      <c r="BK23" s="643"/>
      <c r="BL23" s="643"/>
      <c r="BM23" s="643"/>
      <c r="BN23" s="644"/>
      <c r="BO23" s="675" t="s">
        <v>173</v>
      </c>
      <c r="BP23" s="675"/>
      <c r="BQ23" s="675"/>
      <c r="BR23" s="675"/>
      <c r="BS23" s="648" t="s">
        <v>137</v>
      </c>
      <c r="BT23" s="643"/>
      <c r="BU23" s="643"/>
      <c r="BV23" s="643"/>
      <c r="BW23" s="643"/>
      <c r="BX23" s="643"/>
      <c r="BY23" s="643"/>
      <c r="BZ23" s="643"/>
      <c r="CA23" s="643"/>
      <c r="CB23" s="688"/>
      <c r="CD23" s="746" t="s">
        <v>219</v>
      </c>
      <c r="CE23" s="747"/>
      <c r="CF23" s="747"/>
      <c r="CG23" s="747"/>
      <c r="CH23" s="747"/>
      <c r="CI23" s="747"/>
      <c r="CJ23" s="747"/>
      <c r="CK23" s="747"/>
      <c r="CL23" s="747"/>
      <c r="CM23" s="747"/>
      <c r="CN23" s="747"/>
      <c r="CO23" s="747"/>
      <c r="CP23" s="747"/>
      <c r="CQ23" s="748"/>
      <c r="CR23" s="746" t="s">
        <v>281</v>
      </c>
      <c r="CS23" s="747"/>
      <c r="CT23" s="747"/>
      <c r="CU23" s="747"/>
      <c r="CV23" s="747"/>
      <c r="CW23" s="747"/>
      <c r="CX23" s="747"/>
      <c r="CY23" s="748"/>
      <c r="CZ23" s="746" t="s">
        <v>282</v>
      </c>
      <c r="DA23" s="747"/>
      <c r="DB23" s="747"/>
      <c r="DC23" s="748"/>
      <c r="DD23" s="746" t="s">
        <v>283</v>
      </c>
      <c r="DE23" s="747"/>
      <c r="DF23" s="747"/>
      <c r="DG23" s="747"/>
      <c r="DH23" s="747"/>
      <c r="DI23" s="747"/>
      <c r="DJ23" s="747"/>
      <c r="DK23" s="748"/>
      <c r="DL23" s="755" t="s">
        <v>284</v>
      </c>
      <c r="DM23" s="756"/>
      <c r="DN23" s="756"/>
      <c r="DO23" s="756"/>
      <c r="DP23" s="756"/>
      <c r="DQ23" s="756"/>
      <c r="DR23" s="756"/>
      <c r="DS23" s="756"/>
      <c r="DT23" s="756"/>
      <c r="DU23" s="756"/>
      <c r="DV23" s="757"/>
      <c r="DW23" s="746" t="s">
        <v>285</v>
      </c>
      <c r="DX23" s="747"/>
      <c r="DY23" s="747"/>
      <c r="DZ23" s="747"/>
      <c r="EA23" s="747"/>
      <c r="EB23" s="747"/>
      <c r="EC23" s="748"/>
    </row>
    <row r="24" spans="2:133" ht="11.25" customHeight="1" x14ac:dyDescent="0.15">
      <c r="B24" s="639" t="s">
        <v>286</v>
      </c>
      <c r="C24" s="640"/>
      <c r="D24" s="640"/>
      <c r="E24" s="640"/>
      <c r="F24" s="640"/>
      <c r="G24" s="640"/>
      <c r="H24" s="640"/>
      <c r="I24" s="640"/>
      <c r="J24" s="640"/>
      <c r="K24" s="640"/>
      <c r="L24" s="640"/>
      <c r="M24" s="640"/>
      <c r="N24" s="640"/>
      <c r="O24" s="640"/>
      <c r="P24" s="640"/>
      <c r="Q24" s="641"/>
      <c r="R24" s="642">
        <v>228696</v>
      </c>
      <c r="S24" s="643"/>
      <c r="T24" s="643"/>
      <c r="U24" s="643"/>
      <c r="V24" s="643"/>
      <c r="W24" s="643"/>
      <c r="X24" s="643"/>
      <c r="Y24" s="644"/>
      <c r="Z24" s="675">
        <v>5.4</v>
      </c>
      <c r="AA24" s="675"/>
      <c r="AB24" s="675"/>
      <c r="AC24" s="675"/>
      <c r="AD24" s="676" t="s">
        <v>173</v>
      </c>
      <c r="AE24" s="676"/>
      <c r="AF24" s="676"/>
      <c r="AG24" s="676"/>
      <c r="AH24" s="676"/>
      <c r="AI24" s="676"/>
      <c r="AJ24" s="676"/>
      <c r="AK24" s="676"/>
      <c r="AL24" s="645" t="s">
        <v>250</v>
      </c>
      <c r="AM24" s="646"/>
      <c r="AN24" s="646"/>
      <c r="AO24" s="677"/>
      <c r="AP24" s="737" t="s">
        <v>287</v>
      </c>
      <c r="AQ24" s="744"/>
      <c r="AR24" s="744"/>
      <c r="AS24" s="744"/>
      <c r="AT24" s="744"/>
      <c r="AU24" s="744"/>
      <c r="AV24" s="744"/>
      <c r="AW24" s="744"/>
      <c r="AX24" s="744"/>
      <c r="AY24" s="744"/>
      <c r="AZ24" s="744"/>
      <c r="BA24" s="744"/>
      <c r="BB24" s="744"/>
      <c r="BC24" s="744"/>
      <c r="BD24" s="744"/>
      <c r="BE24" s="744"/>
      <c r="BF24" s="739"/>
      <c r="BG24" s="642" t="s">
        <v>173</v>
      </c>
      <c r="BH24" s="643"/>
      <c r="BI24" s="643"/>
      <c r="BJ24" s="643"/>
      <c r="BK24" s="643"/>
      <c r="BL24" s="643"/>
      <c r="BM24" s="643"/>
      <c r="BN24" s="644"/>
      <c r="BO24" s="675" t="s">
        <v>173</v>
      </c>
      <c r="BP24" s="675"/>
      <c r="BQ24" s="675"/>
      <c r="BR24" s="675"/>
      <c r="BS24" s="648" t="s">
        <v>173</v>
      </c>
      <c r="BT24" s="643"/>
      <c r="BU24" s="643"/>
      <c r="BV24" s="643"/>
      <c r="BW24" s="643"/>
      <c r="BX24" s="643"/>
      <c r="BY24" s="643"/>
      <c r="BZ24" s="643"/>
      <c r="CA24" s="643"/>
      <c r="CB24" s="688"/>
      <c r="CD24" s="700" t="s">
        <v>288</v>
      </c>
      <c r="CE24" s="701"/>
      <c r="CF24" s="701"/>
      <c r="CG24" s="701"/>
      <c r="CH24" s="701"/>
      <c r="CI24" s="701"/>
      <c r="CJ24" s="701"/>
      <c r="CK24" s="701"/>
      <c r="CL24" s="701"/>
      <c r="CM24" s="701"/>
      <c r="CN24" s="701"/>
      <c r="CO24" s="701"/>
      <c r="CP24" s="701"/>
      <c r="CQ24" s="702"/>
      <c r="CR24" s="697">
        <v>851201</v>
      </c>
      <c r="CS24" s="698"/>
      <c r="CT24" s="698"/>
      <c r="CU24" s="698"/>
      <c r="CV24" s="698"/>
      <c r="CW24" s="698"/>
      <c r="CX24" s="698"/>
      <c r="CY24" s="741"/>
      <c r="CZ24" s="742">
        <v>20.7</v>
      </c>
      <c r="DA24" s="717"/>
      <c r="DB24" s="717"/>
      <c r="DC24" s="745"/>
      <c r="DD24" s="740">
        <v>577426</v>
      </c>
      <c r="DE24" s="698"/>
      <c r="DF24" s="698"/>
      <c r="DG24" s="698"/>
      <c r="DH24" s="698"/>
      <c r="DI24" s="698"/>
      <c r="DJ24" s="698"/>
      <c r="DK24" s="741"/>
      <c r="DL24" s="740">
        <v>563440</v>
      </c>
      <c r="DM24" s="698"/>
      <c r="DN24" s="698"/>
      <c r="DO24" s="698"/>
      <c r="DP24" s="698"/>
      <c r="DQ24" s="698"/>
      <c r="DR24" s="698"/>
      <c r="DS24" s="698"/>
      <c r="DT24" s="698"/>
      <c r="DU24" s="698"/>
      <c r="DV24" s="741"/>
      <c r="DW24" s="742">
        <v>37.5</v>
      </c>
      <c r="DX24" s="717"/>
      <c r="DY24" s="717"/>
      <c r="DZ24" s="717"/>
      <c r="EA24" s="717"/>
      <c r="EB24" s="717"/>
      <c r="EC24" s="743"/>
    </row>
    <row r="25" spans="2:133" ht="11.25" customHeight="1" x14ac:dyDescent="0.15">
      <c r="B25" s="639" t="s">
        <v>289</v>
      </c>
      <c r="C25" s="640"/>
      <c r="D25" s="640"/>
      <c r="E25" s="640"/>
      <c r="F25" s="640"/>
      <c r="G25" s="640"/>
      <c r="H25" s="640"/>
      <c r="I25" s="640"/>
      <c r="J25" s="640"/>
      <c r="K25" s="640"/>
      <c r="L25" s="640"/>
      <c r="M25" s="640"/>
      <c r="N25" s="640"/>
      <c r="O25" s="640"/>
      <c r="P25" s="640"/>
      <c r="Q25" s="641"/>
      <c r="R25" s="642" t="s">
        <v>173</v>
      </c>
      <c r="S25" s="643"/>
      <c r="T25" s="643"/>
      <c r="U25" s="643"/>
      <c r="V25" s="643"/>
      <c r="W25" s="643"/>
      <c r="X25" s="643"/>
      <c r="Y25" s="644"/>
      <c r="Z25" s="675" t="s">
        <v>173</v>
      </c>
      <c r="AA25" s="675"/>
      <c r="AB25" s="675"/>
      <c r="AC25" s="675"/>
      <c r="AD25" s="676" t="s">
        <v>173</v>
      </c>
      <c r="AE25" s="676"/>
      <c r="AF25" s="676"/>
      <c r="AG25" s="676"/>
      <c r="AH25" s="676"/>
      <c r="AI25" s="676"/>
      <c r="AJ25" s="676"/>
      <c r="AK25" s="676"/>
      <c r="AL25" s="645" t="s">
        <v>250</v>
      </c>
      <c r="AM25" s="646"/>
      <c r="AN25" s="646"/>
      <c r="AO25" s="677"/>
      <c r="AP25" s="737" t="s">
        <v>290</v>
      </c>
      <c r="AQ25" s="744"/>
      <c r="AR25" s="744"/>
      <c r="AS25" s="744"/>
      <c r="AT25" s="744"/>
      <c r="AU25" s="744"/>
      <c r="AV25" s="744"/>
      <c r="AW25" s="744"/>
      <c r="AX25" s="744"/>
      <c r="AY25" s="744"/>
      <c r="AZ25" s="744"/>
      <c r="BA25" s="744"/>
      <c r="BB25" s="744"/>
      <c r="BC25" s="744"/>
      <c r="BD25" s="744"/>
      <c r="BE25" s="744"/>
      <c r="BF25" s="739"/>
      <c r="BG25" s="642" t="s">
        <v>137</v>
      </c>
      <c r="BH25" s="643"/>
      <c r="BI25" s="643"/>
      <c r="BJ25" s="643"/>
      <c r="BK25" s="643"/>
      <c r="BL25" s="643"/>
      <c r="BM25" s="643"/>
      <c r="BN25" s="644"/>
      <c r="BO25" s="675" t="s">
        <v>173</v>
      </c>
      <c r="BP25" s="675"/>
      <c r="BQ25" s="675"/>
      <c r="BR25" s="675"/>
      <c r="BS25" s="648" t="s">
        <v>173</v>
      </c>
      <c r="BT25" s="643"/>
      <c r="BU25" s="643"/>
      <c r="BV25" s="643"/>
      <c r="BW25" s="643"/>
      <c r="BX25" s="643"/>
      <c r="BY25" s="643"/>
      <c r="BZ25" s="643"/>
      <c r="CA25" s="643"/>
      <c r="CB25" s="688"/>
      <c r="CD25" s="689" t="s">
        <v>291</v>
      </c>
      <c r="CE25" s="686"/>
      <c r="CF25" s="686"/>
      <c r="CG25" s="686"/>
      <c r="CH25" s="686"/>
      <c r="CI25" s="686"/>
      <c r="CJ25" s="686"/>
      <c r="CK25" s="686"/>
      <c r="CL25" s="686"/>
      <c r="CM25" s="686"/>
      <c r="CN25" s="686"/>
      <c r="CO25" s="686"/>
      <c r="CP25" s="686"/>
      <c r="CQ25" s="687"/>
      <c r="CR25" s="642">
        <v>516589</v>
      </c>
      <c r="CS25" s="661"/>
      <c r="CT25" s="661"/>
      <c r="CU25" s="661"/>
      <c r="CV25" s="661"/>
      <c r="CW25" s="661"/>
      <c r="CX25" s="661"/>
      <c r="CY25" s="662"/>
      <c r="CZ25" s="645">
        <v>12.6</v>
      </c>
      <c r="DA25" s="663"/>
      <c r="DB25" s="663"/>
      <c r="DC25" s="664"/>
      <c r="DD25" s="648">
        <v>445513</v>
      </c>
      <c r="DE25" s="661"/>
      <c r="DF25" s="661"/>
      <c r="DG25" s="661"/>
      <c r="DH25" s="661"/>
      <c r="DI25" s="661"/>
      <c r="DJ25" s="661"/>
      <c r="DK25" s="662"/>
      <c r="DL25" s="648">
        <v>431527</v>
      </c>
      <c r="DM25" s="661"/>
      <c r="DN25" s="661"/>
      <c r="DO25" s="661"/>
      <c r="DP25" s="661"/>
      <c r="DQ25" s="661"/>
      <c r="DR25" s="661"/>
      <c r="DS25" s="661"/>
      <c r="DT25" s="661"/>
      <c r="DU25" s="661"/>
      <c r="DV25" s="662"/>
      <c r="DW25" s="645">
        <v>28.7</v>
      </c>
      <c r="DX25" s="663"/>
      <c r="DY25" s="663"/>
      <c r="DZ25" s="663"/>
      <c r="EA25" s="663"/>
      <c r="EB25" s="663"/>
      <c r="EC25" s="681"/>
    </row>
    <row r="26" spans="2:133" ht="11.25" customHeight="1" x14ac:dyDescent="0.15">
      <c r="B26" s="639" t="s">
        <v>292</v>
      </c>
      <c r="C26" s="640"/>
      <c r="D26" s="640"/>
      <c r="E26" s="640"/>
      <c r="F26" s="640"/>
      <c r="G26" s="640"/>
      <c r="H26" s="640"/>
      <c r="I26" s="640"/>
      <c r="J26" s="640"/>
      <c r="K26" s="640"/>
      <c r="L26" s="640"/>
      <c r="M26" s="640"/>
      <c r="N26" s="640"/>
      <c r="O26" s="640"/>
      <c r="P26" s="640"/>
      <c r="Q26" s="641"/>
      <c r="R26" s="642">
        <v>1685863</v>
      </c>
      <c r="S26" s="643"/>
      <c r="T26" s="643"/>
      <c r="U26" s="643"/>
      <c r="V26" s="643"/>
      <c r="W26" s="643"/>
      <c r="X26" s="643"/>
      <c r="Y26" s="644"/>
      <c r="Z26" s="675">
        <v>39.700000000000003</v>
      </c>
      <c r="AA26" s="675"/>
      <c r="AB26" s="675"/>
      <c r="AC26" s="675"/>
      <c r="AD26" s="676">
        <v>1457167</v>
      </c>
      <c r="AE26" s="676"/>
      <c r="AF26" s="676"/>
      <c r="AG26" s="676"/>
      <c r="AH26" s="676"/>
      <c r="AI26" s="676"/>
      <c r="AJ26" s="676"/>
      <c r="AK26" s="676"/>
      <c r="AL26" s="645">
        <v>99.6</v>
      </c>
      <c r="AM26" s="646"/>
      <c r="AN26" s="646"/>
      <c r="AO26" s="677"/>
      <c r="AP26" s="737" t="s">
        <v>293</v>
      </c>
      <c r="AQ26" s="738"/>
      <c r="AR26" s="738"/>
      <c r="AS26" s="738"/>
      <c r="AT26" s="738"/>
      <c r="AU26" s="738"/>
      <c r="AV26" s="738"/>
      <c r="AW26" s="738"/>
      <c r="AX26" s="738"/>
      <c r="AY26" s="738"/>
      <c r="AZ26" s="738"/>
      <c r="BA26" s="738"/>
      <c r="BB26" s="738"/>
      <c r="BC26" s="738"/>
      <c r="BD26" s="738"/>
      <c r="BE26" s="738"/>
      <c r="BF26" s="739"/>
      <c r="BG26" s="642" t="s">
        <v>250</v>
      </c>
      <c r="BH26" s="643"/>
      <c r="BI26" s="643"/>
      <c r="BJ26" s="643"/>
      <c r="BK26" s="643"/>
      <c r="BL26" s="643"/>
      <c r="BM26" s="643"/>
      <c r="BN26" s="644"/>
      <c r="BO26" s="675" t="s">
        <v>137</v>
      </c>
      <c r="BP26" s="675"/>
      <c r="BQ26" s="675"/>
      <c r="BR26" s="675"/>
      <c r="BS26" s="648" t="s">
        <v>137</v>
      </c>
      <c r="BT26" s="643"/>
      <c r="BU26" s="643"/>
      <c r="BV26" s="643"/>
      <c r="BW26" s="643"/>
      <c r="BX26" s="643"/>
      <c r="BY26" s="643"/>
      <c r="BZ26" s="643"/>
      <c r="CA26" s="643"/>
      <c r="CB26" s="688"/>
      <c r="CD26" s="689" t="s">
        <v>294</v>
      </c>
      <c r="CE26" s="686"/>
      <c r="CF26" s="686"/>
      <c r="CG26" s="686"/>
      <c r="CH26" s="686"/>
      <c r="CI26" s="686"/>
      <c r="CJ26" s="686"/>
      <c r="CK26" s="686"/>
      <c r="CL26" s="686"/>
      <c r="CM26" s="686"/>
      <c r="CN26" s="686"/>
      <c r="CO26" s="686"/>
      <c r="CP26" s="686"/>
      <c r="CQ26" s="687"/>
      <c r="CR26" s="642">
        <v>251438</v>
      </c>
      <c r="CS26" s="643"/>
      <c r="CT26" s="643"/>
      <c r="CU26" s="643"/>
      <c r="CV26" s="643"/>
      <c r="CW26" s="643"/>
      <c r="CX26" s="643"/>
      <c r="CY26" s="644"/>
      <c r="CZ26" s="645">
        <v>6.1</v>
      </c>
      <c r="DA26" s="663"/>
      <c r="DB26" s="663"/>
      <c r="DC26" s="664"/>
      <c r="DD26" s="648">
        <v>206352</v>
      </c>
      <c r="DE26" s="643"/>
      <c r="DF26" s="643"/>
      <c r="DG26" s="643"/>
      <c r="DH26" s="643"/>
      <c r="DI26" s="643"/>
      <c r="DJ26" s="643"/>
      <c r="DK26" s="644"/>
      <c r="DL26" s="648" t="s">
        <v>173</v>
      </c>
      <c r="DM26" s="643"/>
      <c r="DN26" s="643"/>
      <c r="DO26" s="643"/>
      <c r="DP26" s="643"/>
      <c r="DQ26" s="643"/>
      <c r="DR26" s="643"/>
      <c r="DS26" s="643"/>
      <c r="DT26" s="643"/>
      <c r="DU26" s="643"/>
      <c r="DV26" s="644"/>
      <c r="DW26" s="645" t="s">
        <v>250</v>
      </c>
      <c r="DX26" s="663"/>
      <c r="DY26" s="663"/>
      <c r="DZ26" s="663"/>
      <c r="EA26" s="663"/>
      <c r="EB26" s="663"/>
      <c r="EC26" s="681"/>
    </row>
    <row r="27" spans="2:133" ht="11.25" customHeight="1" x14ac:dyDescent="0.15">
      <c r="B27" s="639" t="s">
        <v>295</v>
      </c>
      <c r="C27" s="640"/>
      <c r="D27" s="640"/>
      <c r="E27" s="640"/>
      <c r="F27" s="640"/>
      <c r="G27" s="640"/>
      <c r="H27" s="640"/>
      <c r="I27" s="640"/>
      <c r="J27" s="640"/>
      <c r="K27" s="640"/>
      <c r="L27" s="640"/>
      <c r="M27" s="640"/>
      <c r="N27" s="640"/>
      <c r="O27" s="640"/>
      <c r="P27" s="640"/>
      <c r="Q27" s="641"/>
      <c r="R27" s="642">
        <v>1488</v>
      </c>
      <c r="S27" s="643"/>
      <c r="T27" s="643"/>
      <c r="U27" s="643"/>
      <c r="V27" s="643"/>
      <c r="W27" s="643"/>
      <c r="X27" s="643"/>
      <c r="Y27" s="644"/>
      <c r="Z27" s="675">
        <v>0</v>
      </c>
      <c r="AA27" s="675"/>
      <c r="AB27" s="675"/>
      <c r="AC27" s="675"/>
      <c r="AD27" s="676">
        <v>1488</v>
      </c>
      <c r="AE27" s="676"/>
      <c r="AF27" s="676"/>
      <c r="AG27" s="676"/>
      <c r="AH27" s="676"/>
      <c r="AI27" s="676"/>
      <c r="AJ27" s="676"/>
      <c r="AK27" s="676"/>
      <c r="AL27" s="645">
        <v>0.1</v>
      </c>
      <c r="AM27" s="646"/>
      <c r="AN27" s="646"/>
      <c r="AO27" s="677"/>
      <c r="AP27" s="639" t="s">
        <v>296</v>
      </c>
      <c r="AQ27" s="640"/>
      <c r="AR27" s="640"/>
      <c r="AS27" s="640"/>
      <c r="AT27" s="640"/>
      <c r="AU27" s="640"/>
      <c r="AV27" s="640"/>
      <c r="AW27" s="640"/>
      <c r="AX27" s="640"/>
      <c r="AY27" s="640"/>
      <c r="AZ27" s="640"/>
      <c r="BA27" s="640"/>
      <c r="BB27" s="640"/>
      <c r="BC27" s="640"/>
      <c r="BD27" s="640"/>
      <c r="BE27" s="640"/>
      <c r="BF27" s="641"/>
      <c r="BG27" s="642">
        <v>209466</v>
      </c>
      <c r="BH27" s="643"/>
      <c r="BI27" s="643"/>
      <c r="BJ27" s="643"/>
      <c r="BK27" s="643"/>
      <c r="BL27" s="643"/>
      <c r="BM27" s="643"/>
      <c r="BN27" s="644"/>
      <c r="BO27" s="675">
        <v>100</v>
      </c>
      <c r="BP27" s="675"/>
      <c r="BQ27" s="675"/>
      <c r="BR27" s="675"/>
      <c r="BS27" s="648">
        <v>1265</v>
      </c>
      <c r="BT27" s="643"/>
      <c r="BU27" s="643"/>
      <c r="BV27" s="643"/>
      <c r="BW27" s="643"/>
      <c r="BX27" s="643"/>
      <c r="BY27" s="643"/>
      <c r="BZ27" s="643"/>
      <c r="CA27" s="643"/>
      <c r="CB27" s="688"/>
      <c r="CD27" s="689" t="s">
        <v>297</v>
      </c>
      <c r="CE27" s="686"/>
      <c r="CF27" s="686"/>
      <c r="CG27" s="686"/>
      <c r="CH27" s="686"/>
      <c r="CI27" s="686"/>
      <c r="CJ27" s="686"/>
      <c r="CK27" s="686"/>
      <c r="CL27" s="686"/>
      <c r="CM27" s="686"/>
      <c r="CN27" s="686"/>
      <c r="CO27" s="686"/>
      <c r="CP27" s="686"/>
      <c r="CQ27" s="687"/>
      <c r="CR27" s="642">
        <v>235474</v>
      </c>
      <c r="CS27" s="661"/>
      <c r="CT27" s="661"/>
      <c r="CU27" s="661"/>
      <c r="CV27" s="661"/>
      <c r="CW27" s="661"/>
      <c r="CX27" s="661"/>
      <c r="CY27" s="662"/>
      <c r="CZ27" s="645">
        <v>5.7</v>
      </c>
      <c r="DA27" s="663"/>
      <c r="DB27" s="663"/>
      <c r="DC27" s="664"/>
      <c r="DD27" s="648">
        <v>32775</v>
      </c>
      <c r="DE27" s="661"/>
      <c r="DF27" s="661"/>
      <c r="DG27" s="661"/>
      <c r="DH27" s="661"/>
      <c r="DI27" s="661"/>
      <c r="DJ27" s="661"/>
      <c r="DK27" s="662"/>
      <c r="DL27" s="648">
        <v>32775</v>
      </c>
      <c r="DM27" s="661"/>
      <c r="DN27" s="661"/>
      <c r="DO27" s="661"/>
      <c r="DP27" s="661"/>
      <c r="DQ27" s="661"/>
      <c r="DR27" s="661"/>
      <c r="DS27" s="661"/>
      <c r="DT27" s="661"/>
      <c r="DU27" s="661"/>
      <c r="DV27" s="662"/>
      <c r="DW27" s="645">
        <v>2.2000000000000002</v>
      </c>
      <c r="DX27" s="663"/>
      <c r="DY27" s="663"/>
      <c r="DZ27" s="663"/>
      <c r="EA27" s="663"/>
      <c r="EB27" s="663"/>
      <c r="EC27" s="681"/>
    </row>
    <row r="28" spans="2:133" ht="11.25" customHeight="1" x14ac:dyDescent="0.15">
      <c r="B28" s="639" t="s">
        <v>298</v>
      </c>
      <c r="C28" s="640"/>
      <c r="D28" s="640"/>
      <c r="E28" s="640"/>
      <c r="F28" s="640"/>
      <c r="G28" s="640"/>
      <c r="H28" s="640"/>
      <c r="I28" s="640"/>
      <c r="J28" s="640"/>
      <c r="K28" s="640"/>
      <c r="L28" s="640"/>
      <c r="M28" s="640"/>
      <c r="N28" s="640"/>
      <c r="O28" s="640"/>
      <c r="P28" s="640"/>
      <c r="Q28" s="641"/>
      <c r="R28" s="642">
        <v>3984</v>
      </c>
      <c r="S28" s="643"/>
      <c r="T28" s="643"/>
      <c r="U28" s="643"/>
      <c r="V28" s="643"/>
      <c r="W28" s="643"/>
      <c r="X28" s="643"/>
      <c r="Y28" s="644"/>
      <c r="Z28" s="675">
        <v>0.1</v>
      </c>
      <c r="AA28" s="675"/>
      <c r="AB28" s="675"/>
      <c r="AC28" s="675"/>
      <c r="AD28" s="676" t="s">
        <v>173</v>
      </c>
      <c r="AE28" s="676"/>
      <c r="AF28" s="676"/>
      <c r="AG28" s="676"/>
      <c r="AH28" s="676"/>
      <c r="AI28" s="676"/>
      <c r="AJ28" s="676"/>
      <c r="AK28" s="676"/>
      <c r="AL28" s="645" t="s">
        <v>173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299</v>
      </c>
      <c r="CE28" s="686"/>
      <c r="CF28" s="686"/>
      <c r="CG28" s="686"/>
      <c r="CH28" s="686"/>
      <c r="CI28" s="686"/>
      <c r="CJ28" s="686"/>
      <c r="CK28" s="686"/>
      <c r="CL28" s="686"/>
      <c r="CM28" s="686"/>
      <c r="CN28" s="686"/>
      <c r="CO28" s="686"/>
      <c r="CP28" s="686"/>
      <c r="CQ28" s="687"/>
      <c r="CR28" s="642">
        <v>99138</v>
      </c>
      <c r="CS28" s="643"/>
      <c r="CT28" s="643"/>
      <c r="CU28" s="643"/>
      <c r="CV28" s="643"/>
      <c r="CW28" s="643"/>
      <c r="CX28" s="643"/>
      <c r="CY28" s="644"/>
      <c r="CZ28" s="645">
        <v>2.4</v>
      </c>
      <c r="DA28" s="663"/>
      <c r="DB28" s="663"/>
      <c r="DC28" s="664"/>
      <c r="DD28" s="648">
        <v>99138</v>
      </c>
      <c r="DE28" s="643"/>
      <c r="DF28" s="643"/>
      <c r="DG28" s="643"/>
      <c r="DH28" s="643"/>
      <c r="DI28" s="643"/>
      <c r="DJ28" s="643"/>
      <c r="DK28" s="644"/>
      <c r="DL28" s="648">
        <v>99138</v>
      </c>
      <c r="DM28" s="643"/>
      <c r="DN28" s="643"/>
      <c r="DO28" s="643"/>
      <c r="DP28" s="643"/>
      <c r="DQ28" s="643"/>
      <c r="DR28" s="643"/>
      <c r="DS28" s="643"/>
      <c r="DT28" s="643"/>
      <c r="DU28" s="643"/>
      <c r="DV28" s="644"/>
      <c r="DW28" s="645">
        <v>6.6</v>
      </c>
      <c r="DX28" s="663"/>
      <c r="DY28" s="663"/>
      <c r="DZ28" s="663"/>
      <c r="EA28" s="663"/>
      <c r="EB28" s="663"/>
      <c r="EC28" s="681"/>
    </row>
    <row r="29" spans="2:133" ht="11.25" customHeight="1" x14ac:dyDescent="0.15">
      <c r="B29" s="639" t="s">
        <v>300</v>
      </c>
      <c r="C29" s="640"/>
      <c r="D29" s="640"/>
      <c r="E29" s="640"/>
      <c r="F29" s="640"/>
      <c r="G29" s="640"/>
      <c r="H29" s="640"/>
      <c r="I29" s="640"/>
      <c r="J29" s="640"/>
      <c r="K29" s="640"/>
      <c r="L29" s="640"/>
      <c r="M29" s="640"/>
      <c r="N29" s="640"/>
      <c r="O29" s="640"/>
      <c r="P29" s="640"/>
      <c r="Q29" s="641"/>
      <c r="R29" s="642">
        <v>24857</v>
      </c>
      <c r="S29" s="643"/>
      <c r="T29" s="643"/>
      <c r="U29" s="643"/>
      <c r="V29" s="643"/>
      <c r="W29" s="643"/>
      <c r="X29" s="643"/>
      <c r="Y29" s="644"/>
      <c r="Z29" s="675">
        <v>0.6</v>
      </c>
      <c r="AA29" s="675"/>
      <c r="AB29" s="675"/>
      <c r="AC29" s="675"/>
      <c r="AD29" s="676" t="s">
        <v>173</v>
      </c>
      <c r="AE29" s="676"/>
      <c r="AF29" s="676"/>
      <c r="AG29" s="676"/>
      <c r="AH29" s="676"/>
      <c r="AI29" s="676"/>
      <c r="AJ29" s="676"/>
      <c r="AK29" s="676"/>
      <c r="AL29" s="645" t="s">
        <v>173</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301</v>
      </c>
      <c r="CE29" s="732"/>
      <c r="CF29" s="689" t="s">
        <v>68</v>
      </c>
      <c r="CG29" s="686"/>
      <c r="CH29" s="686"/>
      <c r="CI29" s="686"/>
      <c r="CJ29" s="686"/>
      <c r="CK29" s="686"/>
      <c r="CL29" s="686"/>
      <c r="CM29" s="686"/>
      <c r="CN29" s="686"/>
      <c r="CO29" s="686"/>
      <c r="CP29" s="686"/>
      <c r="CQ29" s="687"/>
      <c r="CR29" s="642">
        <v>99138</v>
      </c>
      <c r="CS29" s="661"/>
      <c r="CT29" s="661"/>
      <c r="CU29" s="661"/>
      <c r="CV29" s="661"/>
      <c r="CW29" s="661"/>
      <c r="CX29" s="661"/>
      <c r="CY29" s="662"/>
      <c r="CZ29" s="645">
        <v>2.4</v>
      </c>
      <c r="DA29" s="663"/>
      <c r="DB29" s="663"/>
      <c r="DC29" s="664"/>
      <c r="DD29" s="648">
        <v>99138</v>
      </c>
      <c r="DE29" s="661"/>
      <c r="DF29" s="661"/>
      <c r="DG29" s="661"/>
      <c r="DH29" s="661"/>
      <c r="DI29" s="661"/>
      <c r="DJ29" s="661"/>
      <c r="DK29" s="662"/>
      <c r="DL29" s="648">
        <v>99138</v>
      </c>
      <c r="DM29" s="661"/>
      <c r="DN29" s="661"/>
      <c r="DO29" s="661"/>
      <c r="DP29" s="661"/>
      <c r="DQ29" s="661"/>
      <c r="DR29" s="661"/>
      <c r="DS29" s="661"/>
      <c r="DT29" s="661"/>
      <c r="DU29" s="661"/>
      <c r="DV29" s="662"/>
      <c r="DW29" s="645">
        <v>6.6</v>
      </c>
      <c r="DX29" s="663"/>
      <c r="DY29" s="663"/>
      <c r="DZ29" s="663"/>
      <c r="EA29" s="663"/>
      <c r="EB29" s="663"/>
      <c r="EC29" s="681"/>
    </row>
    <row r="30" spans="2:133" ht="11.25" customHeight="1" x14ac:dyDescent="0.15">
      <c r="B30" s="639" t="s">
        <v>302</v>
      </c>
      <c r="C30" s="640"/>
      <c r="D30" s="640"/>
      <c r="E30" s="640"/>
      <c r="F30" s="640"/>
      <c r="G30" s="640"/>
      <c r="H30" s="640"/>
      <c r="I30" s="640"/>
      <c r="J30" s="640"/>
      <c r="K30" s="640"/>
      <c r="L30" s="640"/>
      <c r="M30" s="640"/>
      <c r="N30" s="640"/>
      <c r="O30" s="640"/>
      <c r="P30" s="640"/>
      <c r="Q30" s="641"/>
      <c r="R30" s="642">
        <v>8115</v>
      </c>
      <c r="S30" s="643"/>
      <c r="T30" s="643"/>
      <c r="U30" s="643"/>
      <c r="V30" s="643"/>
      <c r="W30" s="643"/>
      <c r="X30" s="643"/>
      <c r="Y30" s="644"/>
      <c r="Z30" s="675">
        <v>0.2</v>
      </c>
      <c r="AA30" s="675"/>
      <c r="AB30" s="675"/>
      <c r="AC30" s="675"/>
      <c r="AD30" s="676" t="s">
        <v>137</v>
      </c>
      <c r="AE30" s="676"/>
      <c r="AF30" s="676"/>
      <c r="AG30" s="676"/>
      <c r="AH30" s="676"/>
      <c r="AI30" s="676"/>
      <c r="AJ30" s="676"/>
      <c r="AK30" s="676"/>
      <c r="AL30" s="645" t="s">
        <v>137</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303</v>
      </c>
      <c r="BH30" s="728"/>
      <c r="BI30" s="728"/>
      <c r="BJ30" s="728"/>
      <c r="BK30" s="728"/>
      <c r="BL30" s="728"/>
      <c r="BM30" s="728"/>
      <c r="BN30" s="728"/>
      <c r="BO30" s="728"/>
      <c r="BP30" s="728"/>
      <c r="BQ30" s="729"/>
      <c r="BR30" s="703" t="s">
        <v>304</v>
      </c>
      <c r="BS30" s="728"/>
      <c r="BT30" s="728"/>
      <c r="BU30" s="728"/>
      <c r="BV30" s="728"/>
      <c r="BW30" s="728"/>
      <c r="BX30" s="728"/>
      <c r="BY30" s="728"/>
      <c r="BZ30" s="728"/>
      <c r="CA30" s="728"/>
      <c r="CB30" s="729"/>
      <c r="CD30" s="733"/>
      <c r="CE30" s="734"/>
      <c r="CF30" s="689" t="s">
        <v>305</v>
      </c>
      <c r="CG30" s="686"/>
      <c r="CH30" s="686"/>
      <c r="CI30" s="686"/>
      <c r="CJ30" s="686"/>
      <c r="CK30" s="686"/>
      <c r="CL30" s="686"/>
      <c r="CM30" s="686"/>
      <c r="CN30" s="686"/>
      <c r="CO30" s="686"/>
      <c r="CP30" s="686"/>
      <c r="CQ30" s="687"/>
      <c r="CR30" s="642">
        <v>95905</v>
      </c>
      <c r="CS30" s="643"/>
      <c r="CT30" s="643"/>
      <c r="CU30" s="643"/>
      <c r="CV30" s="643"/>
      <c r="CW30" s="643"/>
      <c r="CX30" s="643"/>
      <c r="CY30" s="644"/>
      <c r="CZ30" s="645">
        <v>2.2999999999999998</v>
      </c>
      <c r="DA30" s="663"/>
      <c r="DB30" s="663"/>
      <c r="DC30" s="664"/>
      <c r="DD30" s="648">
        <v>95905</v>
      </c>
      <c r="DE30" s="643"/>
      <c r="DF30" s="643"/>
      <c r="DG30" s="643"/>
      <c r="DH30" s="643"/>
      <c r="DI30" s="643"/>
      <c r="DJ30" s="643"/>
      <c r="DK30" s="644"/>
      <c r="DL30" s="648">
        <v>95905</v>
      </c>
      <c r="DM30" s="643"/>
      <c r="DN30" s="643"/>
      <c r="DO30" s="643"/>
      <c r="DP30" s="643"/>
      <c r="DQ30" s="643"/>
      <c r="DR30" s="643"/>
      <c r="DS30" s="643"/>
      <c r="DT30" s="643"/>
      <c r="DU30" s="643"/>
      <c r="DV30" s="644"/>
      <c r="DW30" s="645">
        <v>6.4</v>
      </c>
      <c r="DX30" s="663"/>
      <c r="DY30" s="663"/>
      <c r="DZ30" s="663"/>
      <c r="EA30" s="663"/>
      <c r="EB30" s="663"/>
      <c r="EC30" s="681"/>
    </row>
    <row r="31" spans="2:133" ht="11.25" customHeight="1" x14ac:dyDescent="0.15">
      <c r="B31" s="639" t="s">
        <v>306</v>
      </c>
      <c r="C31" s="640"/>
      <c r="D31" s="640"/>
      <c r="E31" s="640"/>
      <c r="F31" s="640"/>
      <c r="G31" s="640"/>
      <c r="H31" s="640"/>
      <c r="I31" s="640"/>
      <c r="J31" s="640"/>
      <c r="K31" s="640"/>
      <c r="L31" s="640"/>
      <c r="M31" s="640"/>
      <c r="N31" s="640"/>
      <c r="O31" s="640"/>
      <c r="P31" s="640"/>
      <c r="Q31" s="641"/>
      <c r="R31" s="642">
        <v>518882</v>
      </c>
      <c r="S31" s="643"/>
      <c r="T31" s="643"/>
      <c r="U31" s="643"/>
      <c r="V31" s="643"/>
      <c r="W31" s="643"/>
      <c r="X31" s="643"/>
      <c r="Y31" s="644"/>
      <c r="Z31" s="675">
        <v>12.2</v>
      </c>
      <c r="AA31" s="675"/>
      <c r="AB31" s="675"/>
      <c r="AC31" s="675"/>
      <c r="AD31" s="676" t="s">
        <v>173</v>
      </c>
      <c r="AE31" s="676"/>
      <c r="AF31" s="676"/>
      <c r="AG31" s="676"/>
      <c r="AH31" s="676"/>
      <c r="AI31" s="676"/>
      <c r="AJ31" s="676"/>
      <c r="AK31" s="676"/>
      <c r="AL31" s="645" t="s">
        <v>137</v>
      </c>
      <c r="AM31" s="646"/>
      <c r="AN31" s="646"/>
      <c r="AO31" s="677"/>
      <c r="AP31" s="719" t="s">
        <v>307</v>
      </c>
      <c r="AQ31" s="720"/>
      <c r="AR31" s="720"/>
      <c r="AS31" s="720"/>
      <c r="AT31" s="725" t="s">
        <v>308</v>
      </c>
      <c r="AU31" s="231"/>
      <c r="AV31" s="231"/>
      <c r="AW31" s="231"/>
      <c r="AX31" s="712" t="s">
        <v>186</v>
      </c>
      <c r="AY31" s="713"/>
      <c r="AZ31" s="713"/>
      <c r="BA31" s="713"/>
      <c r="BB31" s="713"/>
      <c r="BC31" s="713"/>
      <c r="BD31" s="713"/>
      <c r="BE31" s="713"/>
      <c r="BF31" s="714"/>
      <c r="BG31" s="715">
        <v>99.8</v>
      </c>
      <c r="BH31" s="716"/>
      <c r="BI31" s="716"/>
      <c r="BJ31" s="716"/>
      <c r="BK31" s="716"/>
      <c r="BL31" s="716"/>
      <c r="BM31" s="717">
        <v>99</v>
      </c>
      <c r="BN31" s="716"/>
      <c r="BO31" s="716"/>
      <c r="BP31" s="716"/>
      <c r="BQ31" s="718"/>
      <c r="BR31" s="715">
        <v>99.5</v>
      </c>
      <c r="BS31" s="716"/>
      <c r="BT31" s="716"/>
      <c r="BU31" s="716"/>
      <c r="BV31" s="716"/>
      <c r="BW31" s="716"/>
      <c r="BX31" s="717">
        <v>98.8</v>
      </c>
      <c r="BY31" s="716"/>
      <c r="BZ31" s="716"/>
      <c r="CA31" s="716"/>
      <c r="CB31" s="718"/>
      <c r="CD31" s="733"/>
      <c r="CE31" s="734"/>
      <c r="CF31" s="689" t="s">
        <v>309</v>
      </c>
      <c r="CG31" s="686"/>
      <c r="CH31" s="686"/>
      <c r="CI31" s="686"/>
      <c r="CJ31" s="686"/>
      <c r="CK31" s="686"/>
      <c r="CL31" s="686"/>
      <c r="CM31" s="686"/>
      <c r="CN31" s="686"/>
      <c r="CO31" s="686"/>
      <c r="CP31" s="686"/>
      <c r="CQ31" s="687"/>
      <c r="CR31" s="642">
        <v>3233</v>
      </c>
      <c r="CS31" s="661"/>
      <c r="CT31" s="661"/>
      <c r="CU31" s="661"/>
      <c r="CV31" s="661"/>
      <c r="CW31" s="661"/>
      <c r="CX31" s="661"/>
      <c r="CY31" s="662"/>
      <c r="CZ31" s="645">
        <v>0.1</v>
      </c>
      <c r="DA31" s="663"/>
      <c r="DB31" s="663"/>
      <c r="DC31" s="664"/>
      <c r="DD31" s="648">
        <v>3233</v>
      </c>
      <c r="DE31" s="661"/>
      <c r="DF31" s="661"/>
      <c r="DG31" s="661"/>
      <c r="DH31" s="661"/>
      <c r="DI31" s="661"/>
      <c r="DJ31" s="661"/>
      <c r="DK31" s="662"/>
      <c r="DL31" s="648">
        <v>3233</v>
      </c>
      <c r="DM31" s="661"/>
      <c r="DN31" s="661"/>
      <c r="DO31" s="661"/>
      <c r="DP31" s="661"/>
      <c r="DQ31" s="661"/>
      <c r="DR31" s="661"/>
      <c r="DS31" s="661"/>
      <c r="DT31" s="661"/>
      <c r="DU31" s="661"/>
      <c r="DV31" s="662"/>
      <c r="DW31" s="645">
        <v>0.2</v>
      </c>
      <c r="DX31" s="663"/>
      <c r="DY31" s="663"/>
      <c r="DZ31" s="663"/>
      <c r="EA31" s="663"/>
      <c r="EB31" s="663"/>
      <c r="EC31" s="681"/>
    </row>
    <row r="32" spans="2:133" ht="11.25" customHeight="1" x14ac:dyDescent="0.15">
      <c r="B32" s="709" t="s">
        <v>310</v>
      </c>
      <c r="C32" s="710"/>
      <c r="D32" s="710"/>
      <c r="E32" s="710"/>
      <c r="F32" s="710"/>
      <c r="G32" s="710"/>
      <c r="H32" s="710"/>
      <c r="I32" s="710"/>
      <c r="J32" s="710"/>
      <c r="K32" s="710"/>
      <c r="L32" s="710"/>
      <c r="M32" s="710"/>
      <c r="N32" s="710"/>
      <c r="O32" s="710"/>
      <c r="P32" s="710"/>
      <c r="Q32" s="711"/>
      <c r="R32" s="642" t="s">
        <v>173</v>
      </c>
      <c r="S32" s="643"/>
      <c r="T32" s="643"/>
      <c r="U32" s="643"/>
      <c r="V32" s="643"/>
      <c r="W32" s="643"/>
      <c r="X32" s="643"/>
      <c r="Y32" s="644"/>
      <c r="Z32" s="675" t="s">
        <v>250</v>
      </c>
      <c r="AA32" s="675"/>
      <c r="AB32" s="675"/>
      <c r="AC32" s="675"/>
      <c r="AD32" s="676" t="s">
        <v>173</v>
      </c>
      <c r="AE32" s="676"/>
      <c r="AF32" s="676"/>
      <c r="AG32" s="676"/>
      <c r="AH32" s="676"/>
      <c r="AI32" s="676"/>
      <c r="AJ32" s="676"/>
      <c r="AK32" s="676"/>
      <c r="AL32" s="645" t="s">
        <v>173</v>
      </c>
      <c r="AM32" s="646"/>
      <c r="AN32" s="646"/>
      <c r="AO32" s="677"/>
      <c r="AP32" s="721"/>
      <c r="AQ32" s="722"/>
      <c r="AR32" s="722"/>
      <c r="AS32" s="722"/>
      <c r="AT32" s="726"/>
      <c r="AU32" s="230" t="s">
        <v>311</v>
      </c>
      <c r="AV32" s="230"/>
      <c r="AW32" s="230"/>
      <c r="AX32" s="639" t="s">
        <v>312</v>
      </c>
      <c r="AY32" s="640"/>
      <c r="AZ32" s="640"/>
      <c r="BA32" s="640"/>
      <c r="BB32" s="640"/>
      <c r="BC32" s="640"/>
      <c r="BD32" s="640"/>
      <c r="BE32" s="640"/>
      <c r="BF32" s="641"/>
      <c r="BG32" s="707">
        <v>99.7</v>
      </c>
      <c r="BH32" s="661"/>
      <c r="BI32" s="661"/>
      <c r="BJ32" s="661"/>
      <c r="BK32" s="661"/>
      <c r="BL32" s="661"/>
      <c r="BM32" s="646">
        <v>98.7</v>
      </c>
      <c r="BN32" s="708"/>
      <c r="BO32" s="708"/>
      <c r="BP32" s="708"/>
      <c r="BQ32" s="685"/>
      <c r="BR32" s="707">
        <v>99.5</v>
      </c>
      <c r="BS32" s="661"/>
      <c r="BT32" s="661"/>
      <c r="BU32" s="661"/>
      <c r="BV32" s="661"/>
      <c r="BW32" s="661"/>
      <c r="BX32" s="646">
        <v>98.7</v>
      </c>
      <c r="BY32" s="708"/>
      <c r="BZ32" s="708"/>
      <c r="CA32" s="708"/>
      <c r="CB32" s="685"/>
      <c r="CD32" s="735"/>
      <c r="CE32" s="736"/>
      <c r="CF32" s="689" t="s">
        <v>313</v>
      </c>
      <c r="CG32" s="686"/>
      <c r="CH32" s="686"/>
      <c r="CI32" s="686"/>
      <c r="CJ32" s="686"/>
      <c r="CK32" s="686"/>
      <c r="CL32" s="686"/>
      <c r="CM32" s="686"/>
      <c r="CN32" s="686"/>
      <c r="CO32" s="686"/>
      <c r="CP32" s="686"/>
      <c r="CQ32" s="687"/>
      <c r="CR32" s="642" t="s">
        <v>173</v>
      </c>
      <c r="CS32" s="643"/>
      <c r="CT32" s="643"/>
      <c r="CU32" s="643"/>
      <c r="CV32" s="643"/>
      <c r="CW32" s="643"/>
      <c r="CX32" s="643"/>
      <c r="CY32" s="644"/>
      <c r="CZ32" s="645" t="s">
        <v>173</v>
      </c>
      <c r="DA32" s="663"/>
      <c r="DB32" s="663"/>
      <c r="DC32" s="664"/>
      <c r="DD32" s="648" t="s">
        <v>173</v>
      </c>
      <c r="DE32" s="643"/>
      <c r="DF32" s="643"/>
      <c r="DG32" s="643"/>
      <c r="DH32" s="643"/>
      <c r="DI32" s="643"/>
      <c r="DJ32" s="643"/>
      <c r="DK32" s="644"/>
      <c r="DL32" s="648" t="s">
        <v>173</v>
      </c>
      <c r="DM32" s="643"/>
      <c r="DN32" s="643"/>
      <c r="DO32" s="643"/>
      <c r="DP32" s="643"/>
      <c r="DQ32" s="643"/>
      <c r="DR32" s="643"/>
      <c r="DS32" s="643"/>
      <c r="DT32" s="643"/>
      <c r="DU32" s="643"/>
      <c r="DV32" s="644"/>
      <c r="DW32" s="645" t="s">
        <v>173</v>
      </c>
      <c r="DX32" s="663"/>
      <c r="DY32" s="663"/>
      <c r="DZ32" s="663"/>
      <c r="EA32" s="663"/>
      <c r="EB32" s="663"/>
      <c r="EC32" s="681"/>
    </row>
    <row r="33" spans="2:133" ht="11.25" customHeight="1" x14ac:dyDescent="0.15">
      <c r="B33" s="639" t="s">
        <v>314</v>
      </c>
      <c r="C33" s="640"/>
      <c r="D33" s="640"/>
      <c r="E33" s="640"/>
      <c r="F33" s="640"/>
      <c r="G33" s="640"/>
      <c r="H33" s="640"/>
      <c r="I33" s="640"/>
      <c r="J33" s="640"/>
      <c r="K33" s="640"/>
      <c r="L33" s="640"/>
      <c r="M33" s="640"/>
      <c r="N33" s="640"/>
      <c r="O33" s="640"/>
      <c r="P33" s="640"/>
      <c r="Q33" s="641"/>
      <c r="R33" s="642">
        <v>1692257</v>
      </c>
      <c r="S33" s="643"/>
      <c r="T33" s="643"/>
      <c r="U33" s="643"/>
      <c r="V33" s="643"/>
      <c r="W33" s="643"/>
      <c r="X33" s="643"/>
      <c r="Y33" s="644"/>
      <c r="Z33" s="675">
        <v>39.799999999999997</v>
      </c>
      <c r="AA33" s="675"/>
      <c r="AB33" s="675"/>
      <c r="AC33" s="675"/>
      <c r="AD33" s="676" t="s">
        <v>137</v>
      </c>
      <c r="AE33" s="676"/>
      <c r="AF33" s="676"/>
      <c r="AG33" s="676"/>
      <c r="AH33" s="676"/>
      <c r="AI33" s="676"/>
      <c r="AJ33" s="676"/>
      <c r="AK33" s="676"/>
      <c r="AL33" s="645" t="s">
        <v>173</v>
      </c>
      <c r="AM33" s="646"/>
      <c r="AN33" s="646"/>
      <c r="AO33" s="677"/>
      <c r="AP33" s="723"/>
      <c r="AQ33" s="724"/>
      <c r="AR33" s="724"/>
      <c r="AS33" s="724"/>
      <c r="AT33" s="727"/>
      <c r="AU33" s="232"/>
      <c r="AV33" s="232"/>
      <c r="AW33" s="232"/>
      <c r="AX33" s="623" t="s">
        <v>315</v>
      </c>
      <c r="AY33" s="624"/>
      <c r="AZ33" s="624"/>
      <c r="BA33" s="624"/>
      <c r="BB33" s="624"/>
      <c r="BC33" s="624"/>
      <c r="BD33" s="624"/>
      <c r="BE33" s="624"/>
      <c r="BF33" s="625"/>
      <c r="BG33" s="706">
        <v>99.8</v>
      </c>
      <c r="BH33" s="627"/>
      <c r="BI33" s="627"/>
      <c r="BJ33" s="627"/>
      <c r="BK33" s="627"/>
      <c r="BL33" s="627"/>
      <c r="BM33" s="669">
        <v>99.1</v>
      </c>
      <c r="BN33" s="627"/>
      <c r="BO33" s="627"/>
      <c r="BP33" s="627"/>
      <c r="BQ33" s="671"/>
      <c r="BR33" s="706">
        <v>99.5</v>
      </c>
      <c r="BS33" s="627"/>
      <c r="BT33" s="627"/>
      <c r="BU33" s="627"/>
      <c r="BV33" s="627"/>
      <c r="BW33" s="627"/>
      <c r="BX33" s="669">
        <v>98.6</v>
      </c>
      <c r="BY33" s="627"/>
      <c r="BZ33" s="627"/>
      <c r="CA33" s="627"/>
      <c r="CB33" s="671"/>
      <c r="CD33" s="689" t="s">
        <v>316</v>
      </c>
      <c r="CE33" s="686"/>
      <c r="CF33" s="686"/>
      <c r="CG33" s="686"/>
      <c r="CH33" s="686"/>
      <c r="CI33" s="686"/>
      <c r="CJ33" s="686"/>
      <c r="CK33" s="686"/>
      <c r="CL33" s="686"/>
      <c r="CM33" s="686"/>
      <c r="CN33" s="686"/>
      <c r="CO33" s="686"/>
      <c r="CP33" s="686"/>
      <c r="CQ33" s="687"/>
      <c r="CR33" s="642">
        <v>2344714</v>
      </c>
      <c r="CS33" s="661"/>
      <c r="CT33" s="661"/>
      <c r="CU33" s="661"/>
      <c r="CV33" s="661"/>
      <c r="CW33" s="661"/>
      <c r="CX33" s="661"/>
      <c r="CY33" s="662"/>
      <c r="CZ33" s="645">
        <v>57</v>
      </c>
      <c r="DA33" s="663"/>
      <c r="DB33" s="663"/>
      <c r="DC33" s="664"/>
      <c r="DD33" s="648">
        <v>1098651</v>
      </c>
      <c r="DE33" s="661"/>
      <c r="DF33" s="661"/>
      <c r="DG33" s="661"/>
      <c r="DH33" s="661"/>
      <c r="DI33" s="661"/>
      <c r="DJ33" s="661"/>
      <c r="DK33" s="662"/>
      <c r="DL33" s="648">
        <v>540324</v>
      </c>
      <c r="DM33" s="661"/>
      <c r="DN33" s="661"/>
      <c r="DO33" s="661"/>
      <c r="DP33" s="661"/>
      <c r="DQ33" s="661"/>
      <c r="DR33" s="661"/>
      <c r="DS33" s="661"/>
      <c r="DT33" s="661"/>
      <c r="DU33" s="661"/>
      <c r="DV33" s="662"/>
      <c r="DW33" s="645">
        <v>36</v>
      </c>
      <c r="DX33" s="663"/>
      <c r="DY33" s="663"/>
      <c r="DZ33" s="663"/>
      <c r="EA33" s="663"/>
      <c r="EB33" s="663"/>
      <c r="EC33" s="681"/>
    </row>
    <row r="34" spans="2:133" ht="11.25" customHeight="1" x14ac:dyDescent="0.15">
      <c r="B34" s="639" t="s">
        <v>317</v>
      </c>
      <c r="C34" s="640"/>
      <c r="D34" s="640"/>
      <c r="E34" s="640"/>
      <c r="F34" s="640"/>
      <c r="G34" s="640"/>
      <c r="H34" s="640"/>
      <c r="I34" s="640"/>
      <c r="J34" s="640"/>
      <c r="K34" s="640"/>
      <c r="L34" s="640"/>
      <c r="M34" s="640"/>
      <c r="N34" s="640"/>
      <c r="O34" s="640"/>
      <c r="P34" s="640"/>
      <c r="Q34" s="641"/>
      <c r="R34" s="642">
        <v>9944</v>
      </c>
      <c r="S34" s="643"/>
      <c r="T34" s="643"/>
      <c r="U34" s="643"/>
      <c r="V34" s="643"/>
      <c r="W34" s="643"/>
      <c r="X34" s="643"/>
      <c r="Y34" s="644"/>
      <c r="Z34" s="675">
        <v>0.2</v>
      </c>
      <c r="AA34" s="675"/>
      <c r="AB34" s="675"/>
      <c r="AC34" s="675"/>
      <c r="AD34" s="676">
        <v>3663</v>
      </c>
      <c r="AE34" s="676"/>
      <c r="AF34" s="676"/>
      <c r="AG34" s="676"/>
      <c r="AH34" s="676"/>
      <c r="AI34" s="676"/>
      <c r="AJ34" s="676"/>
      <c r="AK34" s="676"/>
      <c r="AL34" s="645">
        <v>0.3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318</v>
      </c>
      <c r="CE34" s="686"/>
      <c r="CF34" s="686"/>
      <c r="CG34" s="686"/>
      <c r="CH34" s="686"/>
      <c r="CI34" s="686"/>
      <c r="CJ34" s="686"/>
      <c r="CK34" s="686"/>
      <c r="CL34" s="686"/>
      <c r="CM34" s="686"/>
      <c r="CN34" s="686"/>
      <c r="CO34" s="686"/>
      <c r="CP34" s="686"/>
      <c r="CQ34" s="687"/>
      <c r="CR34" s="642">
        <v>874591</v>
      </c>
      <c r="CS34" s="643"/>
      <c r="CT34" s="643"/>
      <c r="CU34" s="643"/>
      <c r="CV34" s="643"/>
      <c r="CW34" s="643"/>
      <c r="CX34" s="643"/>
      <c r="CY34" s="644"/>
      <c r="CZ34" s="645">
        <v>21.3</v>
      </c>
      <c r="DA34" s="663"/>
      <c r="DB34" s="663"/>
      <c r="DC34" s="664"/>
      <c r="DD34" s="648">
        <v>546800</v>
      </c>
      <c r="DE34" s="643"/>
      <c r="DF34" s="643"/>
      <c r="DG34" s="643"/>
      <c r="DH34" s="643"/>
      <c r="DI34" s="643"/>
      <c r="DJ34" s="643"/>
      <c r="DK34" s="644"/>
      <c r="DL34" s="648">
        <v>352939</v>
      </c>
      <c r="DM34" s="643"/>
      <c r="DN34" s="643"/>
      <c r="DO34" s="643"/>
      <c r="DP34" s="643"/>
      <c r="DQ34" s="643"/>
      <c r="DR34" s="643"/>
      <c r="DS34" s="643"/>
      <c r="DT34" s="643"/>
      <c r="DU34" s="643"/>
      <c r="DV34" s="644"/>
      <c r="DW34" s="645">
        <v>23.5</v>
      </c>
      <c r="DX34" s="663"/>
      <c r="DY34" s="663"/>
      <c r="DZ34" s="663"/>
      <c r="EA34" s="663"/>
      <c r="EB34" s="663"/>
      <c r="EC34" s="681"/>
    </row>
    <row r="35" spans="2:133" ht="11.25" customHeight="1" x14ac:dyDescent="0.15">
      <c r="B35" s="639" t="s">
        <v>319</v>
      </c>
      <c r="C35" s="640"/>
      <c r="D35" s="640"/>
      <c r="E35" s="640"/>
      <c r="F35" s="640"/>
      <c r="G35" s="640"/>
      <c r="H35" s="640"/>
      <c r="I35" s="640"/>
      <c r="J35" s="640"/>
      <c r="K35" s="640"/>
      <c r="L35" s="640"/>
      <c r="M35" s="640"/>
      <c r="N35" s="640"/>
      <c r="O35" s="640"/>
      <c r="P35" s="640"/>
      <c r="Q35" s="641"/>
      <c r="R35" s="642">
        <v>5542</v>
      </c>
      <c r="S35" s="643"/>
      <c r="T35" s="643"/>
      <c r="U35" s="643"/>
      <c r="V35" s="643"/>
      <c r="W35" s="643"/>
      <c r="X35" s="643"/>
      <c r="Y35" s="644"/>
      <c r="Z35" s="675">
        <v>0.1</v>
      </c>
      <c r="AA35" s="675"/>
      <c r="AB35" s="675"/>
      <c r="AC35" s="675"/>
      <c r="AD35" s="676" t="s">
        <v>173</v>
      </c>
      <c r="AE35" s="676"/>
      <c r="AF35" s="676"/>
      <c r="AG35" s="676"/>
      <c r="AH35" s="676"/>
      <c r="AI35" s="676"/>
      <c r="AJ35" s="676"/>
      <c r="AK35" s="676"/>
      <c r="AL35" s="645" t="s">
        <v>173</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322</v>
      </c>
      <c r="CE35" s="686"/>
      <c r="CF35" s="686"/>
      <c r="CG35" s="686"/>
      <c r="CH35" s="686"/>
      <c r="CI35" s="686"/>
      <c r="CJ35" s="686"/>
      <c r="CK35" s="686"/>
      <c r="CL35" s="686"/>
      <c r="CM35" s="686"/>
      <c r="CN35" s="686"/>
      <c r="CO35" s="686"/>
      <c r="CP35" s="686"/>
      <c r="CQ35" s="687"/>
      <c r="CR35" s="642">
        <v>36522</v>
      </c>
      <c r="CS35" s="661"/>
      <c r="CT35" s="661"/>
      <c r="CU35" s="661"/>
      <c r="CV35" s="661"/>
      <c r="CW35" s="661"/>
      <c r="CX35" s="661"/>
      <c r="CY35" s="662"/>
      <c r="CZ35" s="645">
        <v>0.9</v>
      </c>
      <c r="DA35" s="663"/>
      <c r="DB35" s="663"/>
      <c r="DC35" s="664"/>
      <c r="DD35" s="648">
        <v>23732</v>
      </c>
      <c r="DE35" s="661"/>
      <c r="DF35" s="661"/>
      <c r="DG35" s="661"/>
      <c r="DH35" s="661"/>
      <c r="DI35" s="661"/>
      <c r="DJ35" s="661"/>
      <c r="DK35" s="662"/>
      <c r="DL35" s="648">
        <v>23732</v>
      </c>
      <c r="DM35" s="661"/>
      <c r="DN35" s="661"/>
      <c r="DO35" s="661"/>
      <c r="DP35" s="661"/>
      <c r="DQ35" s="661"/>
      <c r="DR35" s="661"/>
      <c r="DS35" s="661"/>
      <c r="DT35" s="661"/>
      <c r="DU35" s="661"/>
      <c r="DV35" s="662"/>
      <c r="DW35" s="645">
        <v>1.6</v>
      </c>
      <c r="DX35" s="663"/>
      <c r="DY35" s="663"/>
      <c r="DZ35" s="663"/>
      <c r="EA35" s="663"/>
      <c r="EB35" s="663"/>
      <c r="EC35" s="681"/>
    </row>
    <row r="36" spans="2:133" ht="11.25" customHeight="1" x14ac:dyDescent="0.15">
      <c r="B36" s="639" t="s">
        <v>323</v>
      </c>
      <c r="C36" s="640"/>
      <c r="D36" s="640"/>
      <c r="E36" s="640"/>
      <c r="F36" s="640"/>
      <c r="G36" s="640"/>
      <c r="H36" s="640"/>
      <c r="I36" s="640"/>
      <c r="J36" s="640"/>
      <c r="K36" s="640"/>
      <c r="L36" s="640"/>
      <c r="M36" s="640"/>
      <c r="N36" s="640"/>
      <c r="O36" s="640"/>
      <c r="P36" s="640"/>
      <c r="Q36" s="641"/>
      <c r="R36" s="642">
        <v>117991</v>
      </c>
      <c r="S36" s="643"/>
      <c r="T36" s="643"/>
      <c r="U36" s="643"/>
      <c r="V36" s="643"/>
      <c r="W36" s="643"/>
      <c r="X36" s="643"/>
      <c r="Y36" s="644"/>
      <c r="Z36" s="675">
        <v>2.8</v>
      </c>
      <c r="AA36" s="675"/>
      <c r="AB36" s="675"/>
      <c r="AC36" s="675"/>
      <c r="AD36" s="676" t="s">
        <v>137</v>
      </c>
      <c r="AE36" s="676"/>
      <c r="AF36" s="676"/>
      <c r="AG36" s="676"/>
      <c r="AH36" s="676"/>
      <c r="AI36" s="676"/>
      <c r="AJ36" s="676"/>
      <c r="AK36" s="676"/>
      <c r="AL36" s="645" t="s">
        <v>250</v>
      </c>
      <c r="AM36" s="646"/>
      <c r="AN36" s="646"/>
      <c r="AO36" s="677"/>
      <c r="AP36" s="235"/>
      <c r="AQ36" s="694" t="s">
        <v>324</v>
      </c>
      <c r="AR36" s="695"/>
      <c r="AS36" s="695"/>
      <c r="AT36" s="695"/>
      <c r="AU36" s="695"/>
      <c r="AV36" s="695"/>
      <c r="AW36" s="695"/>
      <c r="AX36" s="695"/>
      <c r="AY36" s="696"/>
      <c r="AZ36" s="697">
        <v>705403</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27812</v>
      </c>
      <c r="BW36" s="698"/>
      <c r="BX36" s="698"/>
      <c r="BY36" s="698"/>
      <c r="BZ36" s="698"/>
      <c r="CA36" s="698"/>
      <c r="CB36" s="699"/>
      <c r="CD36" s="689" t="s">
        <v>326</v>
      </c>
      <c r="CE36" s="686"/>
      <c r="CF36" s="686"/>
      <c r="CG36" s="686"/>
      <c r="CH36" s="686"/>
      <c r="CI36" s="686"/>
      <c r="CJ36" s="686"/>
      <c r="CK36" s="686"/>
      <c r="CL36" s="686"/>
      <c r="CM36" s="686"/>
      <c r="CN36" s="686"/>
      <c r="CO36" s="686"/>
      <c r="CP36" s="686"/>
      <c r="CQ36" s="687"/>
      <c r="CR36" s="642">
        <v>738433</v>
      </c>
      <c r="CS36" s="643"/>
      <c r="CT36" s="643"/>
      <c r="CU36" s="643"/>
      <c r="CV36" s="643"/>
      <c r="CW36" s="643"/>
      <c r="CX36" s="643"/>
      <c r="CY36" s="644"/>
      <c r="CZ36" s="645">
        <v>18</v>
      </c>
      <c r="DA36" s="663"/>
      <c r="DB36" s="663"/>
      <c r="DC36" s="664"/>
      <c r="DD36" s="648">
        <v>254611</v>
      </c>
      <c r="DE36" s="643"/>
      <c r="DF36" s="643"/>
      <c r="DG36" s="643"/>
      <c r="DH36" s="643"/>
      <c r="DI36" s="643"/>
      <c r="DJ36" s="643"/>
      <c r="DK36" s="644"/>
      <c r="DL36" s="648">
        <v>141350</v>
      </c>
      <c r="DM36" s="643"/>
      <c r="DN36" s="643"/>
      <c r="DO36" s="643"/>
      <c r="DP36" s="643"/>
      <c r="DQ36" s="643"/>
      <c r="DR36" s="643"/>
      <c r="DS36" s="643"/>
      <c r="DT36" s="643"/>
      <c r="DU36" s="643"/>
      <c r="DV36" s="644"/>
      <c r="DW36" s="645">
        <v>9.4</v>
      </c>
      <c r="DX36" s="663"/>
      <c r="DY36" s="663"/>
      <c r="DZ36" s="663"/>
      <c r="EA36" s="663"/>
      <c r="EB36" s="663"/>
      <c r="EC36" s="681"/>
    </row>
    <row r="37" spans="2:133" ht="11.25" customHeight="1" x14ac:dyDescent="0.15">
      <c r="B37" s="639" t="s">
        <v>327</v>
      </c>
      <c r="C37" s="640"/>
      <c r="D37" s="640"/>
      <c r="E37" s="640"/>
      <c r="F37" s="640"/>
      <c r="G37" s="640"/>
      <c r="H37" s="640"/>
      <c r="I37" s="640"/>
      <c r="J37" s="640"/>
      <c r="K37" s="640"/>
      <c r="L37" s="640"/>
      <c r="M37" s="640"/>
      <c r="N37" s="640"/>
      <c r="O37" s="640"/>
      <c r="P37" s="640"/>
      <c r="Q37" s="641"/>
      <c r="R37" s="642">
        <v>122809</v>
      </c>
      <c r="S37" s="643"/>
      <c r="T37" s="643"/>
      <c r="U37" s="643"/>
      <c r="V37" s="643"/>
      <c r="W37" s="643"/>
      <c r="X37" s="643"/>
      <c r="Y37" s="644"/>
      <c r="Z37" s="675">
        <v>2.9</v>
      </c>
      <c r="AA37" s="675"/>
      <c r="AB37" s="675"/>
      <c r="AC37" s="675"/>
      <c r="AD37" s="676" t="s">
        <v>137</v>
      </c>
      <c r="AE37" s="676"/>
      <c r="AF37" s="676"/>
      <c r="AG37" s="676"/>
      <c r="AH37" s="676"/>
      <c r="AI37" s="676"/>
      <c r="AJ37" s="676"/>
      <c r="AK37" s="676"/>
      <c r="AL37" s="645" t="s">
        <v>173</v>
      </c>
      <c r="AM37" s="646"/>
      <c r="AN37" s="646"/>
      <c r="AO37" s="677"/>
      <c r="AQ37" s="682" t="s">
        <v>328</v>
      </c>
      <c r="AR37" s="683"/>
      <c r="AS37" s="683"/>
      <c r="AT37" s="683"/>
      <c r="AU37" s="683"/>
      <c r="AV37" s="683"/>
      <c r="AW37" s="683"/>
      <c r="AX37" s="683"/>
      <c r="AY37" s="684"/>
      <c r="AZ37" s="642">
        <v>322859</v>
      </c>
      <c r="BA37" s="643"/>
      <c r="BB37" s="643"/>
      <c r="BC37" s="643"/>
      <c r="BD37" s="661"/>
      <c r="BE37" s="661"/>
      <c r="BF37" s="685"/>
      <c r="BG37" s="689" t="s">
        <v>329</v>
      </c>
      <c r="BH37" s="686"/>
      <c r="BI37" s="686"/>
      <c r="BJ37" s="686"/>
      <c r="BK37" s="686"/>
      <c r="BL37" s="686"/>
      <c r="BM37" s="686"/>
      <c r="BN37" s="686"/>
      <c r="BO37" s="686"/>
      <c r="BP37" s="686"/>
      <c r="BQ37" s="686"/>
      <c r="BR37" s="686"/>
      <c r="BS37" s="686"/>
      <c r="BT37" s="686"/>
      <c r="BU37" s="687"/>
      <c r="BV37" s="642">
        <v>14079</v>
      </c>
      <c r="BW37" s="643"/>
      <c r="BX37" s="643"/>
      <c r="BY37" s="643"/>
      <c r="BZ37" s="643"/>
      <c r="CA37" s="643"/>
      <c r="CB37" s="688"/>
      <c r="CD37" s="689" t="s">
        <v>330</v>
      </c>
      <c r="CE37" s="686"/>
      <c r="CF37" s="686"/>
      <c r="CG37" s="686"/>
      <c r="CH37" s="686"/>
      <c r="CI37" s="686"/>
      <c r="CJ37" s="686"/>
      <c r="CK37" s="686"/>
      <c r="CL37" s="686"/>
      <c r="CM37" s="686"/>
      <c r="CN37" s="686"/>
      <c r="CO37" s="686"/>
      <c r="CP37" s="686"/>
      <c r="CQ37" s="687"/>
      <c r="CR37" s="642">
        <v>71279</v>
      </c>
      <c r="CS37" s="661"/>
      <c r="CT37" s="661"/>
      <c r="CU37" s="661"/>
      <c r="CV37" s="661"/>
      <c r="CW37" s="661"/>
      <c r="CX37" s="661"/>
      <c r="CY37" s="662"/>
      <c r="CZ37" s="645">
        <v>1.7</v>
      </c>
      <c r="DA37" s="663"/>
      <c r="DB37" s="663"/>
      <c r="DC37" s="664"/>
      <c r="DD37" s="648">
        <v>11279</v>
      </c>
      <c r="DE37" s="661"/>
      <c r="DF37" s="661"/>
      <c r="DG37" s="661"/>
      <c r="DH37" s="661"/>
      <c r="DI37" s="661"/>
      <c r="DJ37" s="661"/>
      <c r="DK37" s="662"/>
      <c r="DL37" s="648">
        <v>6951</v>
      </c>
      <c r="DM37" s="661"/>
      <c r="DN37" s="661"/>
      <c r="DO37" s="661"/>
      <c r="DP37" s="661"/>
      <c r="DQ37" s="661"/>
      <c r="DR37" s="661"/>
      <c r="DS37" s="661"/>
      <c r="DT37" s="661"/>
      <c r="DU37" s="661"/>
      <c r="DV37" s="662"/>
      <c r="DW37" s="645">
        <v>0.5</v>
      </c>
      <c r="DX37" s="663"/>
      <c r="DY37" s="663"/>
      <c r="DZ37" s="663"/>
      <c r="EA37" s="663"/>
      <c r="EB37" s="663"/>
      <c r="EC37" s="681"/>
    </row>
    <row r="38" spans="2:133" ht="11.25" customHeight="1" x14ac:dyDescent="0.15">
      <c r="B38" s="639" t="s">
        <v>331</v>
      </c>
      <c r="C38" s="640"/>
      <c r="D38" s="640"/>
      <c r="E38" s="640"/>
      <c r="F38" s="640"/>
      <c r="G38" s="640"/>
      <c r="H38" s="640"/>
      <c r="I38" s="640"/>
      <c r="J38" s="640"/>
      <c r="K38" s="640"/>
      <c r="L38" s="640"/>
      <c r="M38" s="640"/>
      <c r="N38" s="640"/>
      <c r="O38" s="640"/>
      <c r="P38" s="640"/>
      <c r="Q38" s="641"/>
      <c r="R38" s="642">
        <v>17267</v>
      </c>
      <c r="S38" s="643"/>
      <c r="T38" s="643"/>
      <c r="U38" s="643"/>
      <c r="V38" s="643"/>
      <c r="W38" s="643"/>
      <c r="X38" s="643"/>
      <c r="Y38" s="644"/>
      <c r="Z38" s="675">
        <v>0.4</v>
      </c>
      <c r="AA38" s="675"/>
      <c r="AB38" s="675"/>
      <c r="AC38" s="675"/>
      <c r="AD38" s="676">
        <v>222</v>
      </c>
      <c r="AE38" s="676"/>
      <c r="AF38" s="676"/>
      <c r="AG38" s="676"/>
      <c r="AH38" s="676"/>
      <c r="AI38" s="676"/>
      <c r="AJ38" s="676"/>
      <c r="AK38" s="676"/>
      <c r="AL38" s="645">
        <v>0</v>
      </c>
      <c r="AM38" s="646"/>
      <c r="AN38" s="646"/>
      <c r="AO38" s="677"/>
      <c r="AQ38" s="682" t="s">
        <v>332</v>
      </c>
      <c r="AR38" s="683"/>
      <c r="AS38" s="683"/>
      <c r="AT38" s="683"/>
      <c r="AU38" s="683"/>
      <c r="AV38" s="683"/>
      <c r="AW38" s="683"/>
      <c r="AX38" s="683"/>
      <c r="AY38" s="684"/>
      <c r="AZ38" s="642">
        <v>80603</v>
      </c>
      <c r="BA38" s="643"/>
      <c r="BB38" s="643"/>
      <c r="BC38" s="643"/>
      <c r="BD38" s="661"/>
      <c r="BE38" s="661"/>
      <c r="BF38" s="685"/>
      <c r="BG38" s="689" t="s">
        <v>333</v>
      </c>
      <c r="BH38" s="686"/>
      <c r="BI38" s="686"/>
      <c r="BJ38" s="686"/>
      <c r="BK38" s="686"/>
      <c r="BL38" s="686"/>
      <c r="BM38" s="686"/>
      <c r="BN38" s="686"/>
      <c r="BO38" s="686"/>
      <c r="BP38" s="686"/>
      <c r="BQ38" s="686"/>
      <c r="BR38" s="686"/>
      <c r="BS38" s="686"/>
      <c r="BT38" s="686"/>
      <c r="BU38" s="687"/>
      <c r="BV38" s="642">
        <v>412</v>
      </c>
      <c r="BW38" s="643"/>
      <c r="BX38" s="643"/>
      <c r="BY38" s="643"/>
      <c r="BZ38" s="643"/>
      <c r="CA38" s="643"/>
      <c r="CB38" s="688"/>
      <c r="CD38" s="689" t="s">
        <v>334</v>
      </c>
      <c r="CE38" s="686"/>
      <c r="CF38" s="686"/>
      <c r="CG38" s="686"/>
      <c r="CH38" s="686"/>
      <c r="CI38" s="686"/>
      <c r="CJ38" s="686"/>
      <c r="CK38" s="686"/>
      <c r="CL38" s="686"/>
      <c r="CM38" s="686"/>
      <c r="CN38" s="686"/>
      <c r="CO38" s="686"/>
      <c r="CP38" s="686"/>
      <c r="CQ38" s="687"/>
      <c r="CR38" s="642">
        <v>624800</v>
      </c>
      <c r="CS38" s="643"/>
      <c r="CT38" s="643"/>
      <c r="CU38" s="643"/>
      <c r="CV38" s="643"/>
      <c r="CW38" s="643"/>
      <c r="CX38" s="643"/>
      <c r="CY38" s="644"/>
      <c r="CZ38" s="645">
        <v>15.2</v>
      </c>
      <c r="DA38" s="663"/>
      <c r="DB38" s="663"/>
      <c r="DC38" s="664"/>
      <c r="DD38" s="648">
        <v>229220</v>
      </c>
      <c r="DE38" s="643"/>
      <c r="DF38" s="643"/>
      <c r="DG38" s="643"/>
      <c r="DH38" s="643"/>
      <c r="DI38" s="643"/>
      <c r="DJ38" s="643"/>
      <c r="DK38" s="644"/>
      <c r="DL38" s="648">
        <v>22303</v>
      </c>
      <c r="DM38" s="643"/>
      <c r="DN38" s="643"/>
      <c r="DO38" s="643"/>
      <c r="DP38" s="643"/>
      <c r="DQ38" s="643"/>
      <c r="DR38" s="643"/>
      <c r="DS38" s="643"/>
      <c r="DT38" s="643"/>
      <c r="DU38" s="643"/>
      <c r="DV38" s="644"/>
      <c r="DW38" s="645">
        <v>1.5</v>
      </c>
      <c r="DX38" s="663"/>
      <c r="DY38" s="663"/>
      <c r="DZ38" s="663"/>
      <c r="EA38" s="663"/>
      <c r="EB38" s="663"/>
      <c r="EC38" s="681"/>
    </row>
    <row r="39" spans="2:133" ht="11.25" customHeight="1" x14ac:dyDescent="0.15">
      <c r="B39" s="639" t="s">
        <v>335</v>
      </c>
      <c r="C39" s="640"/>
      <c r="D39" s="640"/>
      <c r="E39" s="640"/>
      <c r="F39" s="640"/>
      <c r="G39" s="640"/>
      <c r="H39" s="640"/>
      <c r="I39" s="640"/>
      <c r="J39" s="640"/>
      <c r="K39" s="640"/>
      <c r="L39" s="640"/>
      <c r="M39" s="640"/>
      <c r="N39" s="640"/>
      <c r="O39" s="640"/>
      <c r="P39" s="640"/>
      <c r="Q39" s="641"/>
      <c r="R39" s="642">
        <v>41471</v>
      </c>
      <c r="S39" s="643"/>
      <c r="T39" s="643"/>
      <c r="U39" s="643"/>
      <c r="V39" s="643"/>
      <c r="W39" s="643"/>
      <c r="X39" s="643"/>
      <c r="Y39" s="644"/>
      <c r="Z39" s="675">
        <v>1</v>
      </c>
      <c r="AA39" s="675"/>
      <c r="AB39" s="675"/>
      <c r="AC39" s="675"/>
      <c r="AD39" s="676" t="s">
        <v>173</v>
      </c>
      <c r="AE39" s="676"/>
      <c r="AF39" s="676"/>
      <c r="AG39" s="676"/>
      <c r="AH39" s="676"/>
      <c r="AI39" s="676"/>
      <c r="AJ39" s="676"/>
      <c r="AK39" s="676"/>
      <c r="AL39" s="645" t="s">
        <v>173</v>
      </c>
      <c r="AM39" s="646"/>
      <c r="AN39" s="646"/>
      <c r="AO39" s="677"/>
      <c r="AQ39" s="682" t="s">
        <v>336</v>
      </c>
      <c r="AR39" s="683"/>
      <c r="AS39" s="683"/>
      <c r="AT39" s="683"/>
      <c r="AU39" s="683"/>
      <c r="AV39" s="683"/>
      <c r="AW39" s="683"/>
      <c r="AX39" s="683"/>
      <c r="AY39" s="684"/>
      <c r="AZ39" s="642">
        <v>39161</v>
      </c>
      <c r="BA39" s="643"/>
      <c r="BB39" s="643"/>
      <c r="BC39" s="643"/>
      <c r="BD39" s="661"/>
      <c r="BE39" s="661"/>
      <c r="BF39" s="685"/>
      <c r="BG39" s="689" t="s">
        <v>337</v>
      </c>
      <c r="BH39" s="686"/>
      <c r="BI39" s="686"/>
      <c r="BJ39" s="686"/>
      <c r="BK39" s="686"/>
      <c r="BL39" s="686"/>
      <c r="BM39" s="686"/>
      <c r="BN39" s="686"/>
      <c r="BO39" s="686"/>
      <c r="BP39" s="686"/>
      <c r="BQ39" s="686"/>
      <c r="BR39" s="686"/>
      <c r="BS39" s="686"/>
      <c r="BT39" s="686"/>
      <c r="BU39" s="687"/>
      <c r="BV39" s="642">
        <v>605</v>
      </c>
      <c r="BW39" s="643"/>
      <c r="BX39" s="643"/>
      <c r="BY39" s="643"/>
      <c r="BZ39" s="643"/>
      <c r="CA39" s="643"/>
      <c r="CB39" s="688"/>
      <c r="CD39" s="689" t="s">
        <v>338</v>
      </c>
      <c r="CE39" s="686"/>
      <c r="CF39" s="686"/>
      <c r="CG39" s="686"/>
      <c r="CH39" s="686"/>
      <c r="CI39" s="686"/>
      <c r="CJ39" s="686"/>
      <c r="CK39" s="686"/>
      <c r="CL39" s="686"/>
      <c r="CM39" s="686"/>
      <c r="CN39" s="686"/>
      <c r="CO39" s="686"/>
      <c r="CP39" s="686"/>
      <c r="CQ39" s="687"/>
      <c r="CR39" s="642">
        <v>50029</v>
      </c>
      <c r="CS39" s="661"/>
      <c r="CT39" s="661"/>
      <c r="CU39" s="661"/>
      <c r="CV39" s="661"/>
      <c r="CW39" s="661"/>
      <c r="CX39" s="661"/>
      <c r="CY39" s="662"/>
      <c r="CZ39" s="645">
        <v>1.2</v>
      </c>
      <c r="DA39" s="663"/>
      <c r="DB39" s="663"/>
      <c r="DC39" s="664"/>
      <c r="DD39" s="648">
        <v>23949</v>
      </c>
      <c r="DE39" s="661"/>
      <c r="DF39" s="661"/>
      <c r="DG39" s="661"/>
      <c r="DH39" s="661"/>
      <c r="DI39" s="661"/>
      <c r="DJ39" s="661"/>
      <c r="DK39" s="662"/>
      <c r="DL39" s="648" t="s">
        <v>137</v>
      </c>
      <c r="DM39" s="661"/>
      <c r="DN39" s="661"/>
      <c r="DO39" s="661"/>
      <c r="DP39" s="661"/>
      <c r="DQ39" s="661"/>
      <c r="DR39" s="661"/>
      <c r="DS39" s="661"/>
      <c r="DT39" s="661"/>
      <c r="DU39" s="661"/>
      <c r="DV39" s="662"/>
      <c r="DW39" s="645" t="s">
        <v>173</v>
      </c>
      <c r="DX39" s="663"/>
      <c r="DY39" s="663"/>
      <c r="DZ39" s="663"/>
      <c r="EA39" s="663"/>
      <c r="EB39" s="663"/>
      <c r="EC39" s="681"/>
    </row>
    <row r="40" spans="2:133" ht="11.25" customHeight="1" x14ac:dyDescent="0.15">
      <c r="B40" s="639" t="s">
        <v>339</v>
      </c>
      <c r="C40" s="640"/>
      <c r="D40" s="640"/>
      <c r="E40" s="640"/>
      <c r="F40" s="640"/>
      <c r="G40" s="640"/>
      <c r="H40" s="640"/>
      <c r="I40" s="640"/>
      <c r="J40" s="640"/>
      <c r="K40" s="640"/>
      <c r="L40" s="640"/>
      <c r="M40" s="640"/>
      <c r="N40" s="640"/>
      <c r="O40" s="640"/>
      <c r="P40" s="640"/>
      <c r="Q40" s="641"/>
      <c r="R40" s="642" t="s">
        <v>173</v>
      </c>
      <c r="S40" s="643"/>
      <c r="T40" s="643"/>
      <c r="U40" s="643"/>
      <c r="V40" s="643"/>
      <c r="W40" s="643"/>
      <c r="X40" s="643"/>
      <c r="Y40" s="644"/>
      <c r="Z40" s="675" t="s">
        <v>173</v>
      </c>
      <c r="AA40" s="675"/>
      <c r="AB40" s="675"/>
      <c r="AC40" s="675"/>
      <c r="AD40" s="676" t="s">
        <v>173</v>
      </c>
      <c r="AE40" s="676"/>
      <c r="AF40" s="676"/>
      <c r="AG40" s="676"/>
      <c r="AH40" s="676"/>
      <c r="AI40" s="676"/>
      <c r="AJ40" s="676"/>
      <c r="AK40" s="676"/>
      <c r="AL40" s="645" t="s">
        <v>173</v>
      </c>
      <c r="AM40" s="646"/>
      <c r="AN40" s="646"/>
      <c r="AO40" s="677"/>
      <c r="AQ40" s="682" t="s">
        <v>340</v>
      </c>
      <c r="AR40" s="683"/>
      <c r="AS40" s="683"/>
      <c r="AT40" s="683"/>
      <c r="AU40" s="683"/>
      <c r="AV40" s="683"/>
      <c r="AW40" s="683"/>
      <c r="AX40" s="683"/>
      <c r="AY40" s="684"/>
      <c r="AZ40" s="642">
        <v>25635</v>
      </c>
      <c r="BA40" s="643"/>
      <c r="BB40" s="643"/>
      <c r="BC40" s="643"/>
      <c r="BD40" s="661"/>
      <c r="BE40" s="661"/>
      <c r="BF40" s="685"/>
      <c r="BG40" s="690" t="s">
        <v>341</v>
      </c>
      <c r="BH40" s="691"/>
      <c r="BI40" s="691"/>
      <c r="BJ40" s="691"/>
      <c r="BK40" s="691"/>
      <c r="BL40" s="236"/>
      <c r="BM40" s="686" t="s">
        <v>342</v>
      </c>
      <c r="BN40" s="686"/>
      <c r="BO40" s="686"/>
      <c r="BP40" s="686"/>
      <c r="BQ40" s="686"/>
      <c r="BR40" s="686"/>
      <c r="BS40" s="686"/>
      <c r="BT40" s="686"/>
      <c r="BU40" s="687"/>
      <c r="BV40" s="642">
        <v>66</v>
      </c>
      <c r="BW40" s="643"/>
      <c r="BX40" s="643"/>
      <c r="BY40" s="643"/>
      <c r="BZ40" s="643"/>
      <c r="CA40" s="643"/>
      <c r="CB40" s="688"/>
      <c r="CD40" s="689" t="s">
        <v>343</v>
      </c>
      <c r="CE40" s="686"/>
      <c r="CF40" s="686"/>
      <c r="CG40" s="686"/>
      <c r="CH40" s="686"/>
      <c r="CI40" s="686"/>
      <c r="CJ40" s="686"/>
      <c r="CK40" s="686"/>
      <c r="CL40" s="686"/>
      <c r="CM40" s="686"/>
      <c r="CN40" s="686"/>
      <c r="CO40" s="686"/>
      <c r="CP40" s="686"/>
      <c r="CQ40" s="687"/>
      <c r="CR40" s="642">
        <v>20339</v>
      </c>
      <c r="CS40" s="643"/>
      <c r="CT40" s="643"/>
      <c r="CU40" s="643"/>
      <c r="CV40" s="643"/>
      <c r="CW40" s="643"/>
      <c r="CX40" s="643"/>
      <c r="CY40" s="644"/>
      <c r="CZ40" s="645">
        <v>0.5</v>
      </c>
      <c r="DA40" s="663"/>
      <c r="DB40" s="663"/>
      <c r="DC40" s="664"/>
      <c r="DD40" s="648">
        <v>20339</v>
      </c>
      <c r="DE40" s="643"/>
      <c r="DF40" s="643"/>
      <c r="DG40" s="643"/>
      <c r="DH40" s="643"/>
      <c r="DI40" s="643"/>
      <c r="DJ40" s="643"/>
      <c r="DK40" s="644"/>
      <c r="DL40" s="648" t="s">
        <v>173</v>
      </c>
      <c r="DM40" s="643"/>
      <c r="DN40" s="643"/>
      <c r="DO40" s="643"/>
      <c r="DP40" s="643"/>
      <c r="DQ40" s="643"/>
      <c r="DR40" s="643"/>
      <c r="DS40" s="643"/>
      <c r="DT40" s="643"/>
      <c r="DU40" s="643"/>
      <c r="DV40" s="644"/>
      <c r="DW40" s="645" t="s">
        <v>173</v>
      </c>
      <c r="DX40" s="663"/>
      <c r="DY40" s="663"/>
      <c r="DZ40" s="663"/>
      <c r="EA40" s="663"/>
      <c r="EB40" s="663"/>
      <c r="EC40" s="681"/>
    </row>
    <row r="41" spans="2:133" ht="11.25" customHeight="1" x14ac:dyDescent="0.15">
      <c r="B41" s="639" t="s">
        <v>344</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137</v>
      </c>
      <c r="AA41" s="675"/>
      <c r="AB41" s="675"/>
      <c r="AC41" s="675"/>
      <c r="AD41" s="676" t="s">
        <v>173</v>
      </c>
      <c r="AE41" s="676"/>
      <c r="AF41" s="676"/>
      <c r="AG41" s="676"/>
      <c r="AH41" s="676"/>
      <c r="AI41" s="676"/>
      <c r="AJ41" s="676"/>
      <c r="AK41" s="676"/>
      <c r="AL41" s="645" t="s">
        <v>173</v>
      </c>
      <c r="AM41" s="646"/>
      <c r="AN41" s="646"/>
      <c r="AO41" s="677"/>
      <c r="AQ41" s="682" t="s">
        <v>345</v>
      </c>
      <c r="AR41" s="683"/>
      <c r="AS41" s="683"/>
      <c r="AT41" s="683"/>
      <c r="AU41" s="683"/>
      <c r="AV41" s="683"/>
      <c r="AW41" s="683"/>
      <c r="AX41" s="683"/>
      <c r="AY41" s="684"/>
      <c r="AZ41" s="642">
        <v>65007</v>
      </c>
      <c r="BA41" s="643"/>
      <c r="BB41" s="643"/>
      <c r="BC41" s="643"/>
      <c r="BD41" s="661"/>
      <c r="BE41" s="661"/>
      <c r="BF41" s="685"/>
      <c r="BG41" s="690"/>
      <c r="BH41" s="691"/>
      <c r="BI41" s="691"/>
      <c r="BJ41" s="691"/>
      <c r="BK41" s="691"/>
      <c r="BL41" s="236"/>
      <c r="BM41" s="686" t="s">
        <v>346</v>
      </c>
      <c r="BN41" s="686"/>
      <c r="BO41" s="686"/>
      <c r="BP41" s="686"/>
      <c r="BQ41" s="686"/>
      <c r="BR41" s="686"/>
      <c r="BS41" s="686"/>
      <c r="BT41" s="686"/>
      <c r="BU41" s="687"/>
      <c r="BV41" s="642">
        <v>7</v>
      </c>
      <c r="BW41" s="643"/>
      <c r="BX41" s="643"/>
      <c r="BY41" s="643"/>
      <c r="BZ41" s="643"/>
      <c r="CA41" s="643"/>
      <c r="CB41" s="688"/>
      <c r="CD41" s="689" t="s">
        <v>347</v>
      </c>
      <c r="CE41" s="686"/>
      <c r="CF41" s="686"/>
      <c r="CG41" s="686"/>
      <c r="CH41" s="686"/>
      <c r="CI41" s="686"/>
      <c r="CJ41" s="686"/>
      <c r="CK41" s="686"/>
      <c r="CL41" s="686"/>
      <c r="CM41" s="686"/>
      <c r="CN41" s="686"/>
      <c r="CO41" s="686"/>
      <c r="CP41" s="686"/>
      <c r="CQ41" s="687"/>
      <c r="CR41" s="642" t="s">
        <v>250</v>
      </c>
      <c r="CS41" s="661"/>
      <c r="CT41" s="661"/>
      <c r="CU41" s="661"/>
      <c r="CV41" s="661"/>
      <c r="CW41" s="661"/>
      <c r="CX41" s="661"/>
      <c r="CY41" s="662"/>
      <c r="CZ41" s="645" t="s">
        <v>250</v>
      </c>
      <c r="DA41" s="663"/>
      <c r="DB41" s="663"/>
      <c r="DC41" s="664"/>
      <c r="DD41" s="648" t="s">
        <v>173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348</v>
      </c>
      <c r="C42" s="640"/>
      <c r="D42" s="640"/>
      <c r="E42" s="640"/>
      <c r="F42" s="640"/>
      <c r="G42" s="640"/>
      <c r="H42" s="640"/>
      <c r="I42" s="640"/>
      <c r="J42" s="640"/>
      <c r="K42" s="640"/>
      <c r="L42" s="640"/>
      <c r="M42" s="640"/>
      <c r="N42" s="640"/>
      <c r="O42" s="640"/>
      <c r="P42" s="640"/>
      <c r="Q42" s="641"/>
      <c r="R42" s="642">
        <v>39367</v>
      </c>
      <c r="S42" s="643"/>
      <c r="T42" s="643"/>
      <c r="U42" s="643"/>
      <c r="V42" s="643"/>
      <c r="W42" s="643"/>
      <c r="X42" s="643"/>
      <c r="Y42" s="644"/>
      <c r="Z42" s="675">
        <v>0.9</v>
      </c>
      <c r="AA42" s="675"/>
      <c r="AB42" s="675"/>
      <c r="AC42" s="675"/>
      <c r="AD42" s="676" t="s">
        <v>173</v>
      </c>
      <c r="AE42" s="676"/>
      <c r="AF42" s="676"/>
      <c r="AG42" s="676"/>
      <c r="AH42" s="676"/>
      <c r="AI42" s="676"/>
      <c r="AJ42" s="676"/>
      <c r="AK42" s="676"/>
      <c r="AL42" s="645" t="s">
        <v>173</v>
      </c>
      <c r="AM42" s="646"/>
      <c r="AN42" s="646"/>
      <c r="AO42" s="677"/>
      <c r="AQ42" s="678" t="s">
        <v>349</v>
      </c>
      <c r="AR42" s="679"/>
      <c r="AS42" s="679"/>
      <c r="AT42" s="679"/>
      <c r="AU42" s="679"/>
      <c r="AV42" s="679"/>
      <c r="AW42" s="679"/>
      <c r="AX42" s="679"/>
      <c r="AY42" s="680"/>
      <c r="AZ42" s="626">
        <v>172138</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337</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914824</v>
      </c>
      <c r="CS42" s="643"/>
      <c r="CT42" s="643"/>
      <c r="CU42" s="643"/>
      <c r="CV42" s="643"/>
      <c r="CW42" s="643"/>
      <c r="CX42" s="643"/>
      <c r="CY42" s="644"/>
      <c r="CZ42" s="645">
        <v>22.3</v>
      </c>
      <c r="DA42" s="646"/>
      <c r="DB42" s="646"/>
      <c r="DC42" s="647"/>
      <c r="DD42" s="648">
        <v>302325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352</v>
      </c>
      <c r="C43" s="624"/>
      <c r="D43" s="624"/>
      <c r="E43" s="624"/>
      <c r="F43" s="624"/>
      <c r="G43" s="624"/>
      <c r="H43" s="624"/>
      <c r="I43" s="624"/>
      <c r="J43" s="624"/>
      <c r="K43" s="624"/>
      <c r="L43" s="624"/>
      <c r="M43" s="624"/>
      <c r="N43" s="624"/>
      <c r="O43" s="624"/>
      <c r="P43" s="624"/>
      <c r="Q43" s="625"/>
      <c r="R43" s="626">
        <v>4250470</v>
      </c>
      <c r="S43" s="665"/>
      <c r="T43" s="665"/>
      <c r="U43" s="665"/>
      <c r="V43" s="665"/>
      <c r="W43" s="665"/>
      <c r="X43" s="665"/>
      <c r="Y43" s="666"/>
      <c r="Z43" s="667">
        <v>100</v>
      </c>
      <c r="AA43" s="667"/>
      <c r="AB43" s="667"/>
      <c r="AC43" s="667"/>
      <c r="AD43" s="668">
        <v>1462540</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19115</v>
      </c>
      <c r="CS43" s="661"/>
      <c r="CT43" s="661"/>
      <c r="CU43" s="661"/>
      <c r="CV43" s="661"/>
      <c r="CW43" s="661"/>
      <c r="CX43" s="661"/>
      <c r="CY43" s="662"/>
      <c r="CZ43" s="645">
        <v>0.5</v>
      </c>
      <c r="DA43" s="663"/>
      <c r="DB43" s="663"/>
      <c r="DC43" s="664"/>
      <c r="DD43" s="648">
        <v>19115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301</v>
      </c>
      <c r="CE44" s="656"/>
      <c r="CF44" s="639" t="s">
        <v>354</v>
      </c>
      <c r="CG44" s="640"/>
      <c r="CH44" s="640"/>
      <c r="CI44" s="640"/>
      <c r="CJ44" s="640"/>
      <c r="CK44" s="640"/>
      <c r="CL44" s="640"/>
      <c r="CM44" s="640"/>
      <c r="CN44" s="640"/>
      <c r="CO44" s="640"/>
      <c r="CP44" s="640"/>
      <c r="CQ44" s="641"/>
      <c r="CR44" s="642">
        <v>725162</v>
      </c>
      <c r="CS44" s="643"/>
      <c r="CT44" s="643"/>
      <c r="CU44" s="643"/>
      <c r="CV44" s="643"/>
      <c r="CW44" s="643"/>
      <c r="CX44" s="643"/>
      <c r="CY44" s="644"/>
      <c r="CZ44" s="645">
        <v>17.600000000000001</v>
      </c>
      <c r="DA44" s="646"/>
      <c r="DB44" s="646"/>
      <c r="DC44" s="647"/>
      <c r="DD44" s="648">
        <v>174027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72998</v>
      </c>
      <c r="CS45" s="661"/>
      <c r="CT45" s="661"/>
      <c r="CU45" s="661"/>
      <c r="CV45" s="661"/>
      <c r="CW45" s="661"/>
      <c r="CX45" s="661"/>
      <c r="CY45" s="662"/>
      <c r="CZ45" s="645">
        <v>1.8</v>
      </c>
      <c r="DA45" s="663"/>
      <c r="DB45" s="663"/>
      <c r="DC45" s="664"/>
      <c r="DD45" s="648">
        <v>5333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652076</v>
      </c>
      <c r="CS46" s="643"/>
      <c r="CT46" s="643"/>
      <c r="CU46" s="643"/>
      <c r="CV46" s="643"/>
      <c r="CW46" s="643"/>
      <c r="CX46" s="643"/>
      <c r="CY46" s="644"/>
      <c r="CZ46" s="645">
        <v>15.9</v>
      </c>
      <c r="DA46" s="646"/>
      <c r="DB46" s="646"/>
      <c r="DC46" s="647"/>
      <c r="DD46" s="648">
        <v>168606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189662</v>
      </c>
      <c r="CS47" s="661"/>
      <c r="CT47" s="661"/>
      <c r="CU47" s="661"/>
      <c r="CV47" s="661"/>
      <c r="CW47" s="661"/>
      <c r="CX47" s="661"/>
      <c r="CY47" s="662"/>
      <c r="CZ47" s="645">
        <v>4.5999999999999996</v>
      </c>
      <c r="DA47" s="663"/>
      <c r="DB47" s="663"/>
      <c r="DC47" s="664"/>
      <c r="DD47" s="648">
        <v>128298</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173</v>
      </c>
      <c r="CS48" s="643"/>
      <c r="CT48" s="643"/>
      <c r="CU48" s="643"/>
      <c r="CV48" s="643"/>
      <c r="CW48" s="643"/>
      <c r="CX48" s="643"/>
      <c r="CY48" s="644"/>
      <c r="CZ48" s="645" t="s">
        <v>173</v>
      </c>
      <c r="DA48" s="646"/>
      <c r="DB48" s="646"/>
      <c r="DC48" s="647"/>
      <c r="DD48" s="648" t="s">
        <v>173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4110739</v>
      </c>
      <c r="CS49" s="627"/>
      <c r="CT49" s="627"/>
      <c r="CU49" s="627"/>
      <c r="CV49" s="627"/>
      <c r="CW49" s="627"/>
      <c r="CX49" s="627"/>
      <c r="CY49" s="628"/>
      <c r="CZ49" s="629">
        <v>100</v>
      </c>
      <c r="DA49" s="630"/>
      <c r="DB49" s="630"/>
      <c r="DC49" s="631"/>
      <c r="DD49" s="632">
        <v>1978402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6mw7orDgx7wCI6p9haQD9AHYKu3BTumgC5vMUeUXDIT/3k6FtvXE93gBhJadgJsDRRGFxMS9vqvhENEmX0LCpA==" saltValue="H7cIDi2CSfGaMvoxl3ohb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385</v>
      </c>
      <c r="C7" s="1108"/>
      <c r="D7" s="1108"/>
      <c r="E7" s="1108"/>
      <c r="F7" s="1108"/>
      <c r="G7" s="1108"/>
      <c r="H7" s="1108"/>
      <c r="I7" s="1108"/>
      <c r="J7" s="1108"/>
      <c r="K7" s="1108"/>
      <c r="L7" s="1108"/>
      <c r="M7" s="1108"/>
      <c r="N7" s="1108"/>
      <c r="O7" s="1108"/>
      <c r="P7" s="1109"/>
      <c r="Q7" s="1161">
        <v>4242</v>
      </c>
      <c r="R7" s="1162"/>
      <c r="S7" s="1162"/>
      <c r="T7" s="1162"/>
      <c r="U7" s="1162"/>
      <c r="V7" s="1162">
        <v>4110</v>
      </c>
      <c r="W7" s="1162"/>
      <c r="X7" s="1162"/>
      <c r="Y7" s="1162"/>
      <c r="Z7" s="1162"/>
      <c r="AA7" s="1162">
        <v>132</v>
      </c>
      <c r="AB7" s="1162"/>
      <c r="AC7" s="1162"/>
      <c r="AD7" s="1162"/>
      <c r="AE7" s="1163"/>
      <c r="AF7" s="1164">
        <v>127</v>
      </c>
      <c r="AG7" s="1165"/>
      <c r="AH7" s="1165"/>
      <c r="AI7" s="1165"/>
      <c r="AJ7" s="1166"/>
      <c r="AK7" s="1148">
        <v>16</v>
      </c>
      <c r="AL7" s="1149"/>
      <c r="AM7" s="1149"/>
      <c r="AN7" s="1149"/>
      <c r="AO7" s="1149"/>
      <c r="AP7" s="1149">
        <v>929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589</v>
      </c>
      <c r="BT7" s="1153"/>
      <c r="BU7" s="1153"/>
      <c r="BV7" s="1153"/>
      <c r="BW7" s="1153"/>
      <c r="BX7" s="1153"/>
      <c r="BY7" s="1153"/>
      <c r="BZ7" s="1153"/>
      <c r="CA7" s="1153"/>
      <c r="CB7" s="1153"/>
      <c r="CC7" s="1153"/>
      <c r="CD7" s="1153"/>
      <c r="CE7" s="1153"/>
      <c r="CF7" s="1153"/>
      <c r="CG7" s="1154"/>
      <c r="CH7" s="1145">
        <v>2</v>
      </c>
      <c r="CI7" s="1146"/>
      <c r="CJ7" s="1146"/>
      <c r="CK7" s="1146"/>
      <c r="CL7" s="1147"/>
      <c r="CM7" s="1145">
        <v>39</v>
      </c>
      <c r="CN7" s="1146"/>
      <c r="CO7" s="1146"/>
      <c r="CP7" s="1146"/>
      <c r="CQ7" s="1147"/>
      <c r="CR7" s="1145">
        <v>95</v>
      </c>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t="s">
        <v>386</v>
      </c>
      <c r="C8" s="1089"/>
      <c r="D8" s="1089"/>
      <c r="E8" s="1089"/>
      <c r="F8" s="1089"/>
      <c r="G8" s="1089"/>
      <c r="H8" s="1089"/>
      <c r="I8" s="1089"/>
      <c r="J8" s="1089"/>
      <c r="K8" s="1089"/>
      <c r="L8" s="1089"/>
      <c r="M8" s="1089"/>
      <c r="N8" s="1089"/>
      <c r="O8" s="1089"/>
      <c r="P8" s="1090"/>
      <c r="Q8" s="1100">
        <v>124</v>
      </c>
      <c r="R8" s="1101"/>
      <c r="S8" s="1101"/>
      <c r="T8" s="1101"/>
      <c r="U8" s="1101"/>
      <c r="V8" s="1101">
        <v>116</v>
      </c>
      <c r="W8" s="1101"/>
      <c r="X8" s="1101"/>
      <c r="Y8" s="1101"/>
      <c r="Z8" s="1101"/>
      <c r="AA8" s="1101">
        <v>8</v>
      </c>
      <c r="AB8" s="1101"/>
      <c r="AC8" s="1101"/>
      <c r="AD8" s="1101"/>
      <c r="AE8" s="1102"/>
      <c r="AF8" s="1094">
        <v>8</v>
      </c>
      <c r="AG8" s="1095"/>
      <c r="AH8" s="1095"/>
      <c r="AI8" s="1095"/>
      <c r="AJ8" s="1096"/>
      <c r="AK8" s="1143" t="s">
        <v>590</v>
      </c>
      <c r="AL8" s="1144"/>
      <c r="AM8" s="1144"/>
      <c r="AN8" s="1144"/>
      <c r="AO8" s="1144"/>
      <c r="AP8" s="1144" t="s">
        <v>590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387</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388</v>
      </c>
      <c r="B23" s="1001" t="s">
        <v>389</v>
      </c>
      <c r="C23" s="1002"/>
      <c r="D23" s="1002"/>
      <c r="E23" s="1002"/>
      <c r="F23" s="1002"/>
      <c r="G23" s="1002"/>
      <c r="H23" s="1002"/>
      <c r="I23" s="1002"/>
      <c r="J23" s="1002"/>
      <c r="K23" s="1002"/>
      <c r="L23" s="1002"/>
      <c r="M23" s="1002"/>
      <c r="N23" s="1002"/>
      <c r="O23" s="1002"/>
      <c r="P23" s="1003"/>
      <c r="Q23" s="1125">
        <v>4250</v>
      </c>
      <c r="R23" s="1126"/>
      <c r="S23" s="1126"/>
      <c r="T23" s="1126"/>
      <c r="U23" s="1126"/>
      <c r="V23" s="1126">
        <v>4110</v>
      </c>
      <c r="W23" s="1126"/>
      <c r="X23" s="1126"/>
      <c r="Y23" s="1126"/>
      <c r="Z23" s="1126"/>
      <c r="AA23" s="1126">
        <v>140</v>
      </c>
      <c r="AB23" s="1126"/>
      <c r="AC23" s="1126"/>
      <c r="AD23" s="1126"/>
      <c r="AE23" s="1127"/>
      <c r="AF23" s="1128">
        <v>135</v>
      </c>
      <c r="AG23" s="1126"/>
      <c r="AH23" s="1126"/>
      <c r="AI23" s="1126"/>
      <c r="AJ23" s="1129"/>
      <c r="AK23" s="1130"/>
      <c r="AL23" s="1131"/>
      <c r="AM23" s="1131"/>
      <c r="AN23" s="1131"/>
      <c r="AO23" s="1131"/>
      <c r="AP23" s="1126">
        <v>929</v>
      </c>
      <c r="AQ23" s="1126"/>
      <c r="AR23" s="1126"/>
      <c r="AS23" s="1126"/>
      <c r="AT23" s="1126"/>
      <c r="AU23" s="1132"/>
      <c r="AV23" s="1132"/>
      <c r="AW23" s="1132"/>
      <c r="AX23" s="1132"/>
      <c r="AY23" s="1133"/>
      <c r="AZ23" s="1122" t="s">
        <v>390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368</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582</v>
      </c>
      <c r="R28" s="1111"/>
      <c r="S28" s="1111"/>
      <c r="T28" s="1111"/>
      <c r="U28" s="1111"/>
      <c r="V28" s="1111">
        <v>545</v>
      </c>
      <c r="W28" s="1111"/>
      <c r="X28" s="1111"/>
      <c r="Y28" s="1111"/>
      <c r="Z28" s="1111"/>
      <c r="AA28" s="1111">
        <v>37</v>
      </c>
      <c r="AB28" s="1111"/>
      <c r="AC28" s="1111"/>
      <c r="AD28" s="1111"/>
      <c r="AE28" s="1112"/>
      <c r="AF28" s="1113">
        <v>37</v>
      </c>
      <c r="AG28" s="1111"/>
      <c r="AH28" s="1111"/>
      <c r="AI28" s="1111"/>
      <c r="AJ28" s="1114"/>
      <c r="AK28" s="1115">
        <v>99</v>
      </c>
      <c r="AL28" s="1103"/>
      <c r="AM28" s="1103"/>
      <c r="AN28" s="1103"/>
      <c r="AO28" s="1103"/>
      <c r="AP28" s="1103" t="s">
        <v>590</v>
      </c>
      <c r="AQ28" s="1103"/>
      <c r="AR28" s="1103"/>
      <c r="AS28" s="1103"/>
      <c r="AT28" s="1103"/>
      <c r="AU28" s="1103" t="s">
        <v>590</v>
      </c>
      <c r="AV28" s="1103"/>
      <c r="AW28" s="1103"/>
      <c r="AX28" s="1103"/>
      <c r="AY28" s="1103"/>
      <c r="AZ28" s="1104" t="s">
        <v>590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402</v>
      </c>
      <c r="C29" s="1089"/>
      <c r="D29" s="1089"/>
      <c r="E29" s="1089"/>
      <c r="F29" s="1089"/>
      <c r="G29" s="1089"/>
      <c r="H29" s="1089"/>
      <c r="I29" s="1089"/>
      <c r="J29" s="1089"/>
      <c r="K29" s="1089"/>
      <c r="L29" s="1089"/>
      <c r="M29" s="1089"/>
      <c r="N29" s="1089"/>
      <c r="O29" s="1089"/>
      <c r="P29" s="1090"/>
      <c r="Q29" s="1100">
        <v>479</v>
      </c>
      <c r="R29" s="1101"/>
      <c r="S29" s="1101"/>
      <c r="T29" s="1101"/>
      <c r="U29" s="1101"/>
      <c r="V29" s="1101">
        <v>462</v>
      </c>
      <c r="W29" s="1101"/>
      <c r="X29" s="1101"/>
      <c r="Y29" s="1101"/>
      <c r="Z29" s="1101"/>
      <c r="AA29" s="1101">
        <v>17</v>
      </c>
      <c r="AB29" s="1101"/>
      <c r="AC29" s="1101"/>
      <c r="AD29" s="1101"/>
      <c r="AE29" s="1102"/>
      <c r="AF29" s="1094">
        <v>17</v>
      </c>
      <c r="AG29" s="1095"/>
      <c r="AH29" s="1095"/>
      <c r="AI29" s="1095"/>
      <c r="AJ29" s="1096"/>
      <c r="AK29" s="1037">
        <v>111</v>
      </c>
      <c r="AL29" s="1028"/>
      <c r="AM29" s="1028"/>
      <c r="AN29" s="1028"/>
      <c r="AO29" s="1028"/>
      <c r="AP29" s="1028" t="s">
        <v>590</v>
      </c>
      <c r="AQ29" s="1028"/>
      <c r="AR29" s="1028"/>
      <c r="AS29" s="1028"/>
      <c r="AT29" s="1028"/>
      <c r="AU29" s="1028" t="s">
        <v>590</v>
      </c>
      <c r="AV29" s="1028"/>
      <c r="AW29" s="1028"/>
      <c r="AX29" s="1028"/>
      <c r="AY29" s="1028"/>
      <c r="AZ29" s="1099" t="s">
        <v>590</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403</v>
      </c>
      <c r="C30" s="1089"/>
      <c r="D30" s="1089"/>
      <c r="E30" s="1089"/>
      <c r="F30" s="1089"/>
      <c r="G30" s="1089"/>
      <c r="H30" s="1089"/>
      <c r="I30" s="1089"/>
      <c r="J30" s="1089"/>
      <c r="K30" s="1089"/>
      <c r="L30" s="1089"/>
      <c r="M30" s="1089"/>
      <c r="N30" s="1089"/>
      <c r="O30" s="1089"/>
      <c r="P30" s="1090"/>
      <c r="Q30" s="1100">
        <v>7</v>
      </c>
      <c r="R30" s="1101"/>
      <c r="S30" s="1101"/>
      <c r="T30" s="1101"/>
      <c r="U30" s="1101"/>
      <c r="V30" s="1101">
        <v>6</v>
      </c>
      <c r="W30" s="1101"/>
      <c r="X30" s="1101"/>
      <c r="Y30" s="1101"/>
      <c r="Z30" s="1101"/>
      <c r="AA30" s="1101">
        <v>1</v>
      </c>
      <c r="AB30" s="1101"/>
      <c r="AC30" s="1101"/>
      <c r="AD30" s="1101"/>
      <c r="AE30" s="1102"/>
      <c r="AF30" s="1094">
        <v>1</v>
      </c>
      <c r="AG30" s="1095"/>
      <c r="AH30" s="1095"/>
      <c r="AI30" s="1095"/>
      <c r="AJ30" s="1096"/>
      <c r="AK30" s="1037">
        <v>3</v>
      </c>
      <c r="AL30" s="1028"/>
      <c r="AM30" s="1028"/>
      <c r="AN30" s="1028"/>
      <c r="AO30" s="1028"/>
      <c r="AP30" s="1028" t="s">
        <v>590</v>
      </c>
      <c r="AQ30" s="1028"/>
      <c r="AR30" s="1028"/>
      <c r="AS30" s="1028"/>
      <c r="AT30" s="1028"/>
      <c r="AU30" s="1028" t="s">
        <v>590</v>
      </c>
      <c r="AV30" s="1028"/>
      <c r="AW30" s="1028"/>
      <c r="AX30" s="1028"/>
      <c r="AY30" s="1028"/>
      <c r="AZ30" s="1099" t="s">
        <v>590</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404</v>
      </c>
      <c r="C31" s="1089"/>
      <c r="D31" s="1089"/>
      <c r="E31" s="1089"/>
      <c r="F31" s="1089"/>
      <c r="G31" s="1089"/>
      <c r="H31" s="1089"/>
      <c r="I31" s="1089"/>
      <c r="J31" s="1089"/>
      <c r="K31" s="1089"/>
      <c r="L31" s="1089"/>
      <c r="M31" s="1089"/>
      <c r="N31" s="1089"/>
      <c r="O31" s="1089"/>
      <c r="P31" s="1090"/>
      <c r="Q31" s="1100">
        <v>83</v>
      </c>
      <c r="R31" s="1101"/>
      <c r="S31" s="1101"/>
      <c r="T31" s="1101"/>
      <c r="U31" s="1101"/>
      <c r="V31" s="1101">
        <v>82</v>
      </c>
      <c r="W31" s="1101"/>
      <c r="X31" s="1101"/>
      <c r="Y31" s="1101"/>
      <c r="Z31" s="1101"/>
      <c r="AA31" s="1101">
        <v>1</v>
      </c>
      <c r="AB31" s="1101"/>
      <c r="AC31" s="1101"/>
      <c r="AD31" s="1101"/>
      <c r="AE31" s="1102"/>
      <c r="AF31" s="1094">
        <v>1</v>
      </c>
      <c r="AG31" s="1095"/>
      <c r="AH31" s="1095"/>
      <c r="AI31" s="1095"/>
      <c r="AJ31" s="1096"/>
      <c r="AK31" s="1037">
        <v>46</v>
      </c>
      <c r="AL31" s="1028"/>
      <c r="AM31" s="1028"/>
      <c r="AN31" s="1028"/>
      <c r="AO31" s="1028"/>
      <c r="AP31" s="1028" t="s">
        <v>590</v>
      </c>
      <c r="AQ31" s="1028"/>
      <c r="AR31" s="1028"/>
      <c r="AS31" s="1028"/>
      <c r="AT31" s="1028"/>
      <c r="AU31" s="1028" t="s">
        <v>590</v>
      </c>
      <c r="AV31" s="1028"/>
      <c r="AW31" s="1028"/>
      <c r="AX31" s="1028"/>
      <c r="AY31" s="1028"/>
      <c r="AZ31" s="1099" t="s">
        <v>590</v>
      </c>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405</v>
      </c>
      <c r="C32" s="1089"/>
      <c r="D32" s="1089"/>
      <c r="E32" s="1089"/>
      <c r="F32" s="1089"/>
      <c r="G32" s="1089"/>
      <c r="H32" s="1089"/>
      <c r="I32" s="1089"/>
      <c r="J32" s="1089"/>
      <c r="K32" s="1089"/>
      <c r="L32" s="1089"/>
      <c r="M32" s="1089"/>
      <c r="N32" s="1089"/>
      <c r="O32" s="1089"/>
      <c r="P32" s="1090"/>
      <c r="Q32" s="1100">
        <v>148</v>
      </c>
      <c r="R32" s="1101"/>
      <c r="S32" s="1101"/>
      <c r="T32" s="1101"/>
      <c r="U32" s="1101"/>
      <c r="V32" s="1101">
        <v>146</v>
      </c>
      <c r="W32" s="1101"/>
      <c r="X32" s="1101"/>
      <c r="Y32" s="1101"/>
      <c r="Z32" s="1101"/>
      <c r="AA32" s="1101">
        <v>2</v>
      </c>
      <c r="AB32" s="1101"/>
      <c r="AC32" s="1101"/>
      <c r="AD32" s="1101"/>
      <c r="AE32" s="1102"/>
      <c r="AF32" s="1094">
        <v>2</v>
      </c>
      <c r="AG32" s="1095"/>
      <c r="AH32" s="1095"/>
      <c r="AI32" s="1095"/>
      <c r="AJ32" s="1096"/>
      <c r="AK32" s="1037">
        <v>9</v>
      </c>
      <c r="AL32" s="1028"/>
      <c r="AM32" s="1028"/>
      <c r="AN32" s="1028"/>
      <c r="AO32" s="1028"/>
      <c r="AP32" s="1028">
        <v>38</v>
      </c>
      <c r="AQ32" s="1028"/>
      <c r="AR32" s="1028"/>
      <c r="AS32" s="1028"/>
      <c r="AT32" s="1028"/>
      <c r="AU32" s="1028">
        <v>24</v>
      </c>
      <c r="AV32" s="1028"/>
      <c r="AW32" s="1028"/>
      <c r="AX32" s="1028"/>
      <c r="AY32" s="1028"/>
      <c r="AZ32" s="1099" t="s">
        <v>590</v>
      </c>
      <c r="BA32" s="1099"/>
      <c r="BB32" s="1099"/>
      <c r="BC32" s="1099"/>
      <c r="BD32" s="1099"/>
      <c r="BE32" s="1083" t="s">
        <v>406</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407</v>
      </c>
      <c r="C33" s="1089"/>
      <c r="D33" s="1089"/>
      <c r="E33" s="1089"/>
      <c r="F33" s="1089"/>
      <c r="G33" s="1089"/>
      <c r="H33" s="1089"/>
      <c r="I33" s="1089"/>
      <c r="J33" s="1089"/>
      <c r="K33" s="1089"/>
      <c r="L33" s="1089"/>
      <c r="M33" s="1089"/>
      <c r="N33" s="1089"/>
      <c r="O33" s="1089"/>
      <c r="P33" s="1090"/>
      <c r="Q33" s="1100">
        <v>401</v>
      </c>
      <c r="R33" s="1101"/>
      <c r="S33" s="1101"/>
      <c r="T33" s="1101"/>
      <c r="U33" s="1101"/>
      <c r="V33" s="1101">
        <v>396</v>
      </c>
      <c r="W33" s="1101"/>
      <c r="X33" s="1101"/>
      <c r="Y33" s="1101"/>
      <c r="Z33" s="1101"/>
      <c r="AA33" s="1101">
        <v>5</v>
      </c>
      <c r="AB33" s="1101"/>
      <c r="AC33" s="1101"/>
      <c r="AD33" s="1101"/>
      <c r="AE33" s="1102"/>
      <c r="AF33" s="1094">
        <v>5</v>
      </c>
      <c r="AG33" s="1095"/>
      <c r="AH33" s="1095"/>
      <c r="AI33" s="1095"/>
      <c r="AJ33" s="1096"/>
      <c r="AK33" s="1037">
        <v>133</v>
      </c>
      <c r="AL33" s="1028"/>
      <c r="AM33" s="1028"/>
      <c r="AN33" s="1028"/>
      <c r="AO33" s="1028"/>
      <c r="AP33" s="1028">
        <v>1530</v>
      </c>
      <c r="AQ33" s="1028"/>
      <c r="AR33" s="1028"/>
      <c r="AS33" s="1028"/>
      <c r="AT33" s="1028"/>
      <c r="AU33" s="1028">
        <v>1482</v>
      </c>
      <c r="AV33" s="1028"/>
      <c r="AW33" s="1028"/>
      <c r="AX33" s="1028"/>
      <c r="AY33" s="1028"/>
      <c r="AZ33" s="1099" t="s">
        <v>590</v>
      </c>
      <c r="BA33" s="1099"/>
      <c r="BB33" s="1099"/>
      <c r="BC33" s="1099"/>
      <c r="BD33" s="1099"/>
      <c r="BE33" s="1083" t="s">
        <v>406</v>
      </c>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408</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388</v>
      </c>
      <c r="B63" s="1001" t="s">
        <v>409</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63</v>
      </c>
      <c r="AG63" s="1016"/>
      <c r="AH63" s="1016"/>
      <c r="AI63" s="1016"/>
      <c r="AJ63" s="1081"/>
      <c r="AK63" s="1082"/>
      <c r="AL63" s="1020"/>
      <c r="AM63" s="1020"/>
      <c r="AN63" s="1020"/>
      <c r="AO63" s="1020"/>
      <c r="AP63" s="1016">
        <v>1568</v>
      </c>
      <c r="AQ63" s="1016"/>
      <c r="AR63" s="1016"/>
      <c r="AS63" s="1016"/>
      <c r="AT63" s="1016"/>
      <c r="AU63" s="1016">
        <v>1506</v>
      </c>
      <c r="AV63" s="1016"/>
      <c r="AW63" s="1016"/>
      <c r="AX63" s="1016"/>
      <c r="AY63" s="1016"/>
      <c r="AZ63" s="1076"/>
      <c r="BA63" s="1076"/>
      <c r="BB63" s="1076"/>
      <c r="BC63" s="1076"/>
      <c r="BD63" s="1076"/>
      <c r="BE63" s="1017"/>
      <c r="BF63" s="1017"/>
      <c r="BG63" s="1017"/>
      <c r="BH63" s="1017"/>
      <c r="BI63" s="1018"/>
      <c r="BJ63" s="1077" t="s">
        <v>410</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414</v>
      </c>
      <c r="W66" s="1059"/>
      <c r="X66" s="1059"/>
      <c r="Y66" s="1059"/>
      <c r="Z66" s="1060"/>
      <c r="AA66" s="1058" t="s">
        <v>415</v>
      </c>
      <c r="AB66" s="1059"/>
      <c r="AC66" s="1059"/>
      <c r="AD66" s="1059"/>
      <c r="AE66" s="1060"/>
      <c r="AF66" s="1064" t="s">
        <v>416</v>
      </c>
      <c r="AG66" s="1065"/>
      <c r="AH66" s="1065"/>
      <c r="AI66" s="1065"/>
      <c r="AJ66" s="1066"/>
      <c r="AK66" s="1058" t="s">
        <v>417</v>
      </c>
      <c r="AL66" s="1053"/>
      <c r="AM66" s="1053"/>
      <c r="AN66" s="1053"/>
      <c r="AO66" s="1054"/>
      <c r="AP66" s="1058" t="s">
        <v>418</v>
      </c>
      <c r="AQ66" s="1059"/>
      <c r="AR66" s="1059"/>
      <c r="AS66" s="1059"/>
      <c r="AT66" s="1060"/>
      <c r="AU66" s="1058" t="s">
        <v>419</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591</v>
      </c>
      <c r="C68" s="1043"/>
      <c r="D68" s="1043"/>
      <c r="E68" s="1043"/>
      <c r="F68" s="1043"/>
      <c r="G68" s="1043"/>
      <c r="H68" s="1043"/>
      <c r="I68" s="1043"/>
      <c r="J68" s="1043"/>
      <c r="K68" s="1043"/>
      <c r="L68" s="1043"/>
      <c r="M68" s="1043"/>
      <c r="N68" s="1043"/>
      <c r="O68" s="1043"/>
      <c r="P68" s="1044"/>
      <c r="Q68" s="1045">
        <v>1204</v>
      </c>
      <c r="R68" s="1039"/>
      <c r="S68" s="1039"/>
      <c r="T68" s="1039"/>
      <c r="U68" s="1039"/>
      <c r="V68" s="1039">
        <v>1164</v>
      </c>
      <c r="W68" s="1039"/>
      <c r="X68" s="1039"/>
      <c r="Y68" s="1039"/>
      <c r="Z68" s="1039"/>
      <c r="AA68" s="1039">
        <v>40</v>
      </c>
      <c r="AB68" s="1039"/>
      <c r="AC68" s="1039"/>
      <c r="AD68" s="1039"/>
      <c r="AE68" s="1039"/>
      <c r="AF68" s="1039">
        <v>40</v>
      </c>
      <c r="AG68" s="1039"/>
      <c r="AH68" s="1039"/>
      <c r="AI68" s="1039"/>
      <c r="AJ68" s="1039"/>
      <c r="AK68" s="1039" t="s">
        <v>590</v>
      </c>
      <c r="AL68" s="1039"/>
      <c r="AM68" s="1039"/>
      <c r="AN68" s="1039"/>
      <c r="AO68" s="1039"/>
      <c r="AP68" s="1039">
        <v>3896</v>
      </c>
      <c r="AQ68" s="1039"/>
      <c r="AR68" s="1039"/>
      <c r="AS68" s="1039"/>
      <c r="AT68" s="1039"/>
      <c r="AU68" s="1039">
        <v>187</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592</v>
      </c>
      <c r="C69" s="1032"/>
      <c r="D69" s="1032"/>
      <c r="E69" s="1032"/>
      <c r="F69" s="1032"/>
      <c r="G69" s="1032"/>
      <c r="H69" s="1032"/>
      <c r="I69" s="1032"/>
      <c r="J69" s="1032"/>
      <c r="K69" s="1032"/>
      <c r="L69" s="1032"/>
      <c r="M69" s="1032"/>
      <c r="N69" s="1032"/>
      <c r="O69" s="1032"/>
      <c r="P69" s="1033"/>
      <c r="Q69" s="1034">
        <v>238</v>
      </c>
      <c r="R69" s="1028"/>
      <c r="S69" s="1028"/>
      <c r="T69" s="1028"/>
      <c r="U69" s="1028"/>
      <c r="V69" s="1028">
        <v>216</v>
      </c>
      <c r="W69" s="1028"/>
      <c r="X69" s="1028"/>
      <c r="Y69" s="1028"/>
      <c r="Z69" s="1028"/>
      <c r="AA69" s="1028">
        <v>22</v>
      </c>
      <c r="AB69" s="1028"/>
      <c r="AC69" s="1028"/>
      <c r="AD69" s="1028"/>
      <c r="AE69" s="1028"/>
      <c r="AF69" s="1028">
        <v>22</v>
      </c>
      <c r="AG69" s="1028"/>
      <c r="AH69" s="1028"/>
      <c r="AI69" s="1028"/>
      <c r="AJ69" s="1028"/>
      <c r="AK69" s="1028" t="s">
        <v>590</v>
      </c>
      <c r="AL69" s="1028"/>
      <c r="AM69" s="1028"/>
      <c r="AN69" s="1028"/>
      <c r="AO69" s="1028"/>
      <c r="AP69" s="1028">
        <v>146</v>
      </c>
      <c r="AQ69" s="1028"/>
      <c r="AR69" s="1028"/>
      <c r="AS69" s="1028"/>
      <c r="AT69" s="1028"/>
      <c r="AU69" s="1028">
        <v>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593</v>
      </c>
      <c r="C70" s="1032"/>
      <c r="D70" s="1032"/>
      <c r="E70" s="1032"/>
      <c r="F70" s="1032"/>
      <c r="G70" s="1032"/>
      <c r="H70" s="1032"/>
      <c r="I70" s="1032"/>
      <c r="J70" s="1032"/>
      <c r="K70" s="1032"/>
      <c r="L70" s="1032"/>
      <c r="M70" s="1032"/>
      <c r="N70" s="1032"/>
      <c r="O70" s="1032"/>
      <c r="P70" s="1033"/>
      <c r="Q70" s="1034">
        <v>8789</v>
      </c>
      <c r="R70" s="1028"/>
      <c r="S70" s="1028"/>
      <c r="T70" s="1028"/>
      <c r="U70" s="1028"/>
      <c r="V70" s="1028">
        <v>8044</v>
      </c>
      <c r="W70" s="1028"/>
      <c r="X70" s="1028"/>
      <c r="Y70" s="1028"/>
      <c r="Z70" s="1028"/>
      <c r="AA70" s="1028">
        <v>745</v>
      </c>
      <c r="AB70" s="1028"/>
      <c r="AC70" s="1028"/>
      <c r="AD70" s="1028"/>
      <c r="AE70" s="1028"/>
      <c r="AF70" s="1028">
        <v>1960</v>
      </c>
      <c r="AG70" s="1028"/>
      <c r="AH70" s="1028"/>
      <c r="AI70" s="1028"/>
      <c r="AJ70" s="1028"/>
      <c r="AK70" s="1028" t="s">
        <v>590</v>
      </c>
      <c r="AL70" s="1028"/>
      <c r="AM70" s="1028"/>
      <c r="AN70" s="1028"/>
      <c r="AO70" s="1028"/>
      <c r="AP70" s="1028">
        <v>8299</v>
      </c>
      <c r="AQ70" s="1028"/>
      <c r="AR70" s="1028"/>
      <c r="AS70" s="1028"/>
      <c r="AT70" s="1028"/>
      <c r="AU70" s="1028">
        <v>274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598</v>
      </c>
      <c r="C71" s="1032"/>
      <c r="D71" s="1032"/>
      <c r="E71" s="1032"/>
      <c r="F71" s="1032"/>
      <c r="G71" s="1032"/>
      <c r="H71" s="1032"/>
      <c r="I71" s="1032"/>
      <c r="J71" s="1032"/>
      <c r="K71" s="1032"/>
      <c r="L71" s="1032"/>
      <c r="M71" s="1032"/>
      <c r="N71" s="1032"/>
      <c r="O71" s="1032"/>
      <c r="P71" s="1033"/>
      <c r="Q71" s="1034">
        <v>6959</v>
      </c>
      <c r="R71" s="1028"/>
      <c r="S71" s="1028"/>
      <c r="T71" s="1028"/>
      <c r="U71" s="1028"/>
      <c r="V71" s="1028">
        <v>6856</v>
      </c>
      <c r="W71" s="1028"/>
      <c r="X71" s="1028"/>
      <c r="Y71" s="1028"/>
      <c r="Z71" s="1028"/>
      <c r="AA71" s="1028">
        <v>103</v>
      </c>
      <c r="AB71" s="1028"/>
      <c r="AC71" s="1028"/>
      <c r="AD71" s="1028"/>
      <c r="AE71" s="1028"/>
      <c r="AF71" s="1028">
        <v>103</v>
      </c>
      <c r="AG71" s="1028"/>
      <c r="AH71" s="1028"/>
      <c r="AI71" s="1028"/>
      <c r="AJ71" s="1028"/>
      <c r="AK71" s="1028">
        <v>2441</v>
      </c>
      <c r="AL71" s="1028"/>
      <c r="AM71" s="1028"/>
      <c r="AN71" s="1028"/>
      <c r="AO71" s="1028"/>
      <c r="AP71" s="1028" t="s">
        <v>590</v>
      </c>
      <c r="AQ71" s="1028"/>
      <c r="AR71" s="1028"/>
      <c r="AS71" s="1028"/>
      <c r="AT71" s="1028"/>
      <c r="AU71" s="1028" t="s">
        <v>590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599</v>
      </c>
      <c r="C72" s="1032"/>
      <c r="D72" s="1032"/>
      <c r="E72" s="1032"/>
      <c r="F72" s="1032"/>
      <c r="G72" s="1032"/>
      <c r="H72" s="1032"/>
      <c r="I72" s="1032"/>
      <c r="J72" s="1032"/>
      <c r="K72" s="1032"/>
      <c r="L72" s="1032"/>
      <c r="M72" s="1032"/>
      <c r="N72" s="1032"/>
      <c r="O72" s="1032"/>
      <c r="P72" s="1033"/>
      <c r="Q72" s="1034">
        <v>1424517</v>
      </c>
      <c r="R72" s="1028"/>
      <c r="S72" s="1028"/>
      <c r="T72" s="1028"/>
      <c r="U72" s="1028"/>
      <c r="V72" s="1028">
        <v>1354325</v>
      </c>
      <c r="W72" s="1028"/>
      <c r="X72" s="1028"/>
      <c r="Y72" s="1028"/>
      <c r="Z72" s="1028"/>
      <c r="AA72" s="1028">
        <v>70191</v>
      </c>
      <c r="AB72" s="1028"/>
      <c r="AC72" s="1028"/>
      <c r="AD72" s="1028"/>
      <c r="AE72" s="1028"/>
      <c r="AF72" s="1028">
        <v>70191</v>
      </c>
      <c r="AG72" s="1028"/>
      <c r="AH72" s="1028"/>
      <c r="AI72" s="1028"/>
      <c r="AJ72" s="1028"/>
      <c r="AK72" s="1028">
        <v>20230</v>
      </c>
      <c r="AL72" s="1028"/>
      <c r="AM72" s="1028"/>
      <c r="AN72" s="1028"/>
      <c r="AO72" s="1028"/>
      <c r="AP72" s="1028" t="s">
        <v>590</v>
      </c>
      <c r="AQ72" s="1028"/>
      <c r="AR72" s="1028"/>
      <c r="AS72" s="1028"/>
      <c r="AT72" s="1028"/>
      <c r="AU72" s="1028" t="s">
        <v>590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594</v>
      </c>
      <c r="C73" s="1032"/>
      <c r="D73" s="1032"/>
      <c r="E73" s="1032"/>
      <c r="F73" s="1032"/>
      <c r="G73" s="1032"/>
      <c r="H73" s="1032"/>
      <c r="I73" s="1032"/>
      <c r="J73" s="1032"/>
      <c r="K73" s="1032"/>
      <c r="L73" s="1032"/>
      <c r="M73" s="1032"/>
      <c r="N73" s="1032"/>
      <c r="O73" s="1032"/>
      <c r="P73" s="1033"/>
      <c r="Q73" s="1034">
        <v>4669</v>
      </c>
      <c r="R73" s="1028"/>
      <c r="S73" s="1028"/>
      <c r="T73" s="1028"/>
      <c r="U73" s="1028"/>
      <c r="V73" s="1028">
        <v>4084</v>
      </c>
      <c r="W73" s="1028"/>
      <c r="X73" s="1028"/>
      <c r="Y73" s="1028"/>
      <c r="Z73" s="1028"/>
      <c r="AA73" s="1028">
        <v>585</v>
      </c>
      <c r="AB73" s="1028"/>
      <c r="AC73" s="1028"/>
      <c r="AD73" s="1028"/>
      <c r="AE73" s="1028"/>
      <c r="AF73" s="1028">
        <v>585</v>
      </c>
      <c r="AG73" s="1028"/>
      <c r="AH73" s="1028"/>
      <c r="AI73" s="1028"/>
      <c r="AJ73" s="1028"/>
      <c r="AK73" s="1028">
        <v>100</v>
      </c>
      <c r="AL73" s="1028"/>
      <c r="AM73" s="1028"/>
      <c r="AN73" s="1028"/>
      <c r="AO73" s="1028"/>
      <c r="AP73" s="1028" t="s">
        <v>590</v>
      </c>
      <c r="AQ73" s="1028"/>
      <c r="AR73" s="1028"/>
      <c r="AS73" s="1028"/>
      <c r="AT73" s="1028"/>
      <c r="AU73" s="1028" t="s">
        <v>590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595</v>
      </c>
      <c r="C74" s="1032"/>
      <c r="D74" s="1032"/>
      <c r="E74" s="1032"/>
      <c r="F74" s="1032"/>
      <c r="G74" s="1032"/>
      <c r="H74" s="1032"/>
      <c r="I74" s="1032"/>
      <c r="J74" s="1032"/>
      <c r="K74" s="1032"/>
      <c r="L74" s="1032"/>
      <c r="M74" s="1032"/>
      <c r="N74" s="1032"/>
      <c r="O74" s="1032"/>
      <c r="P74" s="1033"/>
      <c r="Q74" s="1034">
        <v>4</v>
      </c>
      <c r="R74" s="1028"/>
      <c r="S74" s="1028"/>
      <c r="T74" s="1028"/>
      <c r="U74" s="1028"/>
      <c r="V74" s="1028">
        <v>3</v>
      </c>
      <c r="W74" s="1028"/>
      <c r="X74" s="1028"/>
      <c r="Y74" s="1028"/>
      <c r="Z74" s="1028"/>
      <c r="AA74" s="1028">
        <v>1</v>
      </c>
      <c r="AB74" s="1028"/>
      <c r="AC74" s="1028"/>
      <c r="AD74" s="1028"/>
      <c r="AE74" s="1028"/>
      <c r="AF74" s="1028">
        <v>1</v>
      </c>
      <c r="AG74" s="1028"/>
      <c r="AH74" s="1028"/>
      <c r="AI74" s="1028"/>
      <c r="AJ74" s="1028"/>
      <c r="AK74" s="1028" t="s">
        <v>590</v>
      </c>
      <c r="AL74" s="1028"/>
      <c r="AM74" s="1028"/>
      <c r="AN74" s="1028"/>
      <c r="AO74" s="1028"/>
      <c r="AP74" s="1028" t="s">
        <v>590</v>
      </c>
      <c r="AQ74" s="1028"/>
      <c r="AR74" s="1028"/>
      <c r="AS74" s="1028"/>
      <c r="AT74" s="1028"/>
      <c r="AU74" s="1028" t="s">
        <v>590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596</v>
      </c>
      <c r="C75" s="1032"/>
      <c r="D75" s="1032"/>
      <c r="E75" s="1032"/>
      <c r="F75" s="1032"/>
      <c r="G75" s="1032"/>
      <c r="H75" s="1032"/>
      <c r="I75" s="1032"/>
      <c r="J75" s="1032"/>
      <c r="K75" s="1032"/>
      <c r="L75" s="1032"/>
      <c r="M75" s="1032"/>
      <c r="N75" s="1032"/>
      <c r="O75" s="1032"/>
      <c r="P75" s="1033"/>
      <c r="Q75" s="1035">
        <v>1950</v>
      </c>
      <c r="R75" s="1036"/>
      <c r="S75" s="1036"/>
      <c r="T75" s="1036"/>
      <c r="U75" s="1037"/>
      <c r="V75" s="1038">
        <v>1930</v>
      </c>
      <c r="W75" s="1036"/>
      <c r="X75" s="1036"/>
      <c r="Y75" s="1036"/>
      <c r="Z75" s="1037"/>
      <c r="AA75" s="1038">
        <v>20</v>
      </c>
      <c r="AB75" s="1036"/>
      <c r="AC75" s="1036"/>
      <c r="AD75" s="1036"/>
      <c r="AE75" s="1037"/>
      <c r="AF75" s="1038">
        <v>20</v>
      </c>
      <c r="AG75" s="1036"/>
      <c r="AH75" s="1036"/>
      <c r="AI75" s="1036"/>
      <c r="AJ75" s="1037"/>
      <c r="AK75" s="1038">
        <v>53</v>
      </c>
      <c r="AL75" s="1036"/>
      <c r="AM75" s="1036"/>
      <c r="AN75" s="1036"/>
      <c r="AO75" s="1037"/>
      <c r="AP75" s="1038" t="s">
        <v>590</v>
      </c>
      <c r="AQ75" s="1036"/>
      <c r="AR75" s="1036"/>
      <c r="AS75" s="1036"/>
      <c r="AT75" s="1037"/>
      <c r="AU75" s="1038" t="s">
        <v>590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597</v>
      </c>
      <c r="C76" s="1032"/>
      <c r="D76" s="1032"/>
      <c r="E76" s="1032"/>
      <c r="F76" s="1032"/>
      <c r="G76" s="1032"/>
      <c r="H76" s="1032"/>
      <c r="I76" s="1032"/>
      <c r="J76" s="1032"/>
      <c r="K76" s="1032"/>
      <c r="L76" s="1032"/>
      <c r="M76" s="1032"/>
      <c r="N76" s="1032"/>
      <c r="O76" s="1032"/>
      <c r="P76" s="1033"/>
      <c r="Q76" s="1035">
        <v>312</v>
      </c>
      <c r="R76" s="1036"/>
      <c r="S76" s="1036"/>
      <c r="T76" s="1036"/>
      <c r="U76" s="1037"/>
      <c r="V76" s="1038">
        <v>191</v>
      </c>
      <c r="W76" s="1036"/>
      <c r="X76" s="1036"/>
      <c r="Y76" s="1036"/>
      <c r="Z76" s="1037"/>
      <c r="AA76" s="1038">
        <v>121</v>
      </c>
      <c r="AB76" s="1036"/>
      <c r="AC76" s="1036"/>
      <c r="AD76" s="1036"/>
      <c r="AE76" s="1037"/>
      <c r="AF76" s="1038">
        <v>121</v>
      </c>
      <c r="AG76" s="1036"/>
      <c r="AH76" s="1036"/>
      <c r="AI76" s="1036"/>
      <c r="AJ76" s="1037"/>
      <c r="AK76" s="1038">
        <v>57</v>
      </c>
      <c r="AL76" s="1036"/>
      <c r="AM76" s="1036"/>
      <c r="AN76" s="1036"/>
      <c r="AO76" s="1037"/>
      <c r="AP76" s="1038" t="s">
        <v>590</v>
      </c>
      <c r="AQ76" s="1036"/>
      <c r="AR76" s="1036"/>
      <c r="AS76" s="1036"/>
      <c r="AT76" s="1037"/>
      <c r="AU76" s="1038" t="s">
        <v>590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388</v>
      </c>
      <c r="B88" s="1001" t="s">
        <v>420</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73043</v>
      </c>
      <c r="AG88" s="1016"/>
      <c r="AH88" s="1016"/>
      <c r="AI88" s="1016"/>
      <c r="AJ88" s="1016"/>
      <c r="AK88" s="1020"/>
      <c r="AL88" s="1020"/>
      <c r="AM88" s="1020"/>
      <c r="AN88" s="1020"/>
      <c r="AO88" s="1020"/>
      <c r="AP88" s="1016">
        <v>12341</v>
      </c>
      <c r="AQ88" s="1016"/>
      <c r="AR88" s="1016"/>
      <c r="AS88" s="1016"/>
      <c r="AT88" s="1016"/>
      <c r="AU88" s="1016">
        <v>469</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01" t="s">
        <v>421</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95</v>
      </c>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422</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423</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426</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427</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428</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429</v>
      </c>
      <c r="AB109" s="951"/>
      <c r="AC109" s="951"/>
      <c r="AD109" s="951"/>
      <c r="AE109" s="952"/>
      <c r="AF109" s="953" t="s">
        <v>430</v>
      </c>
      <c r="AG109" s="951"/>
      <c r="AH109" s="951"/>
      <c r="AI109" s="951"/>
      <c r="AJ109" s="952"/>
      <c r="AK109" s="953" t="s">
        <v>303</v>
      </c>
      <c r="AL109" s="951"/>
      <c r="AM109" s="951"/>
      <c r="AN109" s="951"/>
      <c r="AO109" s="952"/>
      <c r="AP109" s="953" t="s">
        <v>431</v>
      </c>
      <c r="AQ109" s="951"/>
      <c r="AR109" s="951"/>
      <c r="AS109" s="951"/>
      <c r="AT109" s="982"/>
      <c r="AU109" s="950" t="s">
        <v>428</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429</v>
      </c>
      <c r="BR109" s="951"/>
      <c r="BS109" s="951"/>
      <c r="BT109" s="951"/>
      <c r="BU109" s="952"/>
      <c r="BV109" s="953" t="s">
        <v>430</v>
      </c>
      <c r="BW109" s="951"/>
      <c r="BX109" s="951"/>
      <c r="BY109" s="951"/>
      <c r="BZ109" s="952"/>
      <c r="CA109" s="953" t="s">
        <v>303</v>
      </c>
      <c r="CB109" s="951"/>
      <c r="CC109" s="951"/>
      <c r="CD109" s="951"/>
      <c r="CE109" s="952"/>
      <c r="CF109" s="989" t="s">
        <v>431</v>
      </c>
      <c r="CG109" s="989"/>
      <c r="CH109" s="989"/>
      <c r="CI109" s="989"/>
      <c r="CJ109" s="989"/>
      <c r="CK109" s="953" t="s">
        <v>432</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429</v>
      </c>
      <c r="DH109" s="951"/>
      <c r="DI109" s="951"/>
      <c r="DJ109" s="951"/>
      <c r="DK109" s="952"/>
      <c r="DL109" s="953" t="s">
        <v>430</v>
      </c>
      <c r="DM109" s="951"/>
      <c r="DN109" s="951"/>
      <c r="DO109" s="951"/>
      <c r="DP109" s="952"/>
      <c r="DQ109" s="953" t="s">
        <v>303</v>
      </c>
      <c r="DR109" s="951"/>
      <c r="DS109" s="951"/>
      <c r="DT109" s="951"/>
      <c r="DU109" s="952"/>
      <c r="DV109" s="953" t="s">
        <v>431</v>
      </c>
      <c r="DW109" s="951"/>
      <c r="DX109" s="951"/>
      <c r="DY109" s="951"/>
      <c r="DZ109" s="982"/>
    </row>
    <row r="110" spans="1:131" s="248" customFormat="1" ht="26.25" customHeight="1" x14ac:dyDescent="0.15">
      <c r="A110" s="855" t="s">
        <v>433</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93786</v>
      </c>
      <c r="AB110" s="944"/>
      <c r="AC110" s="944"/>
      <c r="AD110" s="944"/>
      <c r="AE110" s="945"/>
      <c r="AF110" s="946">
        <v>96587</v>
      </c>
      <c r="AG110" s="944"/>
      <c r="AH110" s="944"/>
      <c r="AI110" s="944"/>
      <c r="AJ110" s="945"/>
      <c r="AK110" s="946">
        <v>99138</v>
      </c>
      <c r="AL110" s="944"/>
      <c r="AM110" s="944"/>
      <c r="AN110" s="944"/>
      <c r="AO110" s="945"/>
      <c r="AP110" s="947">
        <v>7.8</v>
      </c>
      <c r="AQ110" s="948"/>
      <c r="AR110" s="948"/>
      <c r="AS110" s="948"/>
      <c r="AT110" s="949"/>
      <c r="AU110" s="983" t="s">
        <v>71</v>
      </c>
      <c r="AV110" s="984"/>
      <c r="AW110" s="984"/>
      <c r="AX110" s="984"/>
      <c r="AY110" s="984"/>
      <c r="AZ110" s="909" t="s">
        <v>434</v>
      </c>
      <c r="BA110" s="856"/>
      <c r="BB110" s="856"/>
      <c r="BC110" s="856"/>
      <c r="BD110" s="856"/>
      <c r="BE110" s="856"/>
      <c r="BF110" s="856"/>
      <c r="BG110" s="856"/>
      <c r="BH110" s="856"/>
      <c r="BI110" s="856"/>
      <c r="BJ110" s="856"/>
      <c r="BK110" s="856"/>
      <c r="BL110" s="856"/>
      <c r="BM110" s="856"/>
      <c r="BN110" s="856"/>
      <c r="BO110" s="856"/>
      <c r="BP110" s="857"/>
      <c r="BQ110" s="910">
        <v>1036122</v>
      </c>
      <c r="BR110" s="891"/>
      <c r="BS110" s="891"/>
      <c r="BT110" s="891"/>
      <c r="BU110" s="891"/>
      <c r="BV110" s="891">
        <v>982936</v>
      </c>
      <c r="BW110" s="891"/>
      <c r="BX110" s="891"/>
      <c r="BY110" s="891"/>
      <c r="BZ110" s="891"/>
      <c r="CA110" s="891">
        <v>928502</v>
      </c>
      <c r="CB110" s="891"/>
      <c r="CC110" s="891"/>
      <c r="CD110" s="891"/>
      <c r="CE110" s="891"/>
      <c r="CF110" s="915">
        <v>72.900000000000006</v>
      </c>
      <c r="CG110" s="916"/>
      <c r="CH110" s="916"/>
      <c r="CI110" s="916"/>
      <c r="CJ110" s="916"/>
      <c r="CK110" s="979" t="s">
        <v>435</v>
      </c>
      <c r="CL110" s="865"/>
      <c r="CM110" s="940" t="s">
        <v>436</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410</v>
      </c>
      <c r="DH110" s="891"/>
      <c r="DI110" s="891"/>
      <c r="DJ110" s="891"/>
      <c r="DK110" s="891"/>
      <c r="DL110" s="891" t="s">
        <v>410</v>
      </c>
      <c r="DM110" s="891"/>
      <c r="DN110" s="891"/>
      <c r="DO110" s="891"/>
      <c r="DP110" s="891"/>
      <c r="DQ110" s="891" t="s">
        <v>410</v>
      </c>
      <c r="DR110" s="891"/>
      <c r="DS110" s="891"/>
      <c r="DT110" s="891"/>
      <c r="DU110" s="891"/>
      <c r="DV110" s="892" t="s">
        <v>410</v>
      </c>
      <c r="DW110" s="892"/>
      <c r="DX110" s="892"/>
      <c r="DY110" s="892"/>
      <c r="DZ110" s="893"/>
    </row>
    <row r="111" spans="1:131" s="248" customFormat="1" ht="26.25" customHeight="1" x14ac:dyDescent="0.15">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438</v>
      </c>
      <c r="AB111" s="972"/>
      <c r="AC111" s="972"/>
      <c r="AD111" s="972"/>
      <c r="AE111" s="973"/>
      <c r="AF111" s="974" t="s">
        <v>410</v>
      </c>
      <c r="AG111" s="972"/>
      <c r="AH111" s="972"/>
      <c r="AI111" s="972"/>
      <c r="AJ111" s="973"/>
      <c r="AK111" s="974" t="s">
        <v>410</v>
      </c>
      <c r="AL111" s="972"/>
      <c r="AM111" s="972"/>
      <c r="AN111" s="972"/>
      <c r="AO111" s="973"/>
      <c r="AP111" s="975" t="s">
        <v>438</v>
      </c>
      <c r="AQ111" s="976"/>
      <c r="AR111" s="976"/>
      <c r="AS111" s="976"/>
      <c r="AT111" s="977"/>
      <c r="AU111" s="985"/>
      <c r="AV111" s="986"/>
      <c r="AW111" s="986"/>
      <c r="AX111" s="986"/>
      <c r="AY111" s="986"/>
      <c r="AZ111" s="863" t="s">
        <v>439</v>
      </c>
      <c r="BA111" s="796"/>
      <c r="BB111" s="796"/>
      <c r="BC111" s="796"/>
      <c r="BD111" s="796"/>
      <c r="BE111" s="796"/>
      <c r="BF111" s="796"/>
      <c r="BG111" s="796"/>
      <c r="BH111" s="796"/>
      <c r="BI111" s="796"/>
      <c r="BJ111" s="796"/>
      <c r="BK111" s="796"/>
      <c r="BL111" s="796"/>
      <c r="BM111" s="796"/>
      <c r="BN111" s="796"/>
      <c r="BO111" s="796"/>
      <c r="BP111" s="797"/>
      <c r="BQ111" s="835" t="s">
        <v>440</v>
      </c>
      <c r="BR111" s="836"/>
      <c r="BS111" s="836"/>
      <c r="BT111" s="836"/>
      <c r="BU111" s="836"/>
      <c r="BV111" s="836" t="s">
        <v>440</v>
      </c>
      <c r="BW111" s="836"/>
      <c r="BX111" s="836"/>
      <c r="BY111" s="836"/>
      <c r="BZ111" s="836"/>
      <c r="CA111" s="836" t="s">
        <v>441</v>
      </c>
      <c r="CB111" s="836"/>
      <c r="CC111" s="836"/>
      <c r="CD111" s="836"/>
      <c r="CE111" s="836"/>
      <c r="CF111" s="924" t="s">
        <v>440</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440</v>
      </c>
      <c r="DH111" s="836"/>
      <c r="DI111" s="836"/>
      <c r="DJ111" s="836"/>
      <c r="DK111" s="836"/>
      <c r="DL111" s="836" t="s">
        <v>440</v>
      </c>
      <c r="DM111" s="836"/>
      <c r="DN111" s="836"/>
      <c r="DO111" s="836"/>
      <c r="DP111" s="836"/>
      <c r="DQ111" s="836" t="s">
        <v>440</v>
      </c>
      <c r="DR111" s="836"/>
      <c r="DS111" s="836"/>
      <c r="DT111" s="836"/>
      <c r="DU111" s="836"/>
      <c r="DV111" s="842" t="s">
        <v>440</v>
      </c>
      <c r="DW111" s="842"/>
      <c r="DX111" s="842"/>
      <c r="DY111" s="842"/>
      <c r="DZ111" s="843"/>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441</v>
      </c>
      <c r="AB112" s="826"/>
      <c r="AC112" s="826"/>
      <c r="AD112" s="826"/>
      <c r="AE112" s="827"/>
      <c r="AF112" s="828" t="s">
        <v>441</v>
      </c>
      <c r="AG112" s="826"/>
      <c r="AH112" s="826"/>
      <c r="AI112" s="826"/>
      <c r="AJ112" s="827"/>
      <c r="AK112" s="828" t="s">
        <v>441</v>
      </c>
      <c r="AL112" s="826"/>
      <c r="AM112" s="826"/>
      <c r="AN112" s="826"/>
      <c r="AO112" s="827"/>
      <c r="AP112" s="873" t="s">
        <v>440</v>
      </c>
      <c r="AQ112" s="874"/>
      <c r="AR112" s="874"/>
      <c r="AS112" s="874"/>
      <c r="AT112" s="875"/>
      <c r="AU112" s="985"/>
      <c r="AV112" s="986"/>
      <c r="AW112" s="986"/>
      <c r="AX112" s="986"/>
      <c r="AY112" s="986"/>
      <c r="AZ112" s="863" t="s">
        <v>445</v>
      </c>
      <c r="BA112" s="796"/>
      <c r="BB112" s="796"/>
      <c r="BC112" s="796"/>
      <c r="BD112" s="796"/>
      <c r="BE112" s="796"/>
      <c r="BF112" s="796"/>
      <c r="BG112" s="796"/>
      <c r="BH112" s="796"/>
      <c r="BI112" s="796"/>
      <c r="BJ112" s="796"/>
      <c r="BK112" s="796"/>
      <c r="BL112" s="796"/>
      <c r="BM112" s="796"/>
      <c r="BN112" s="796"/>
      <c r="BO112" s="796"/>
      <c r="BP112" s="797"/>
      <c r="BQ112" s="835">
        <v>1686401</v>
      </c>
      <c r="BR112" s="836"/>
      <c r="BS112" s="836"/>
      <c r="BT112" s="836"/>
      <c r="BU112" s="836"/>
      <c r="BV112" s="836">
        <v>1577054</v>
      </c>
      <c r="BW112" s="836"/>
      <c r="BX112" s="836"/>
      <c r="BY112" s="836"/>
      <c r="BZ112" s="836"/>
      <c r="CA112" s="836">
        <v>1506316</v>
      </c>
      <c r="CB112" s="836"/>
      <c r="CC112" s="836"/>
      <c r="CD112" s="836"/>
      <c r="CE112" s="836"/>
      <c r="CF112" s="924">
        <v>118.3</v>
      </c>
      <c r="CG112" s="925"/>
      <c r="CH112" s="925"/>
      <c r="CI112" s="925"/>
      <c r="CJ112" s="925"/>
      <c r="CK112" s="980"/>
      <c r="CL112" s="867"/>
      <c r="CM112" s="870" t="s">
        <v>446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441</v>
      </c>
      <c r="DH112" s="836"/>
      <c r="DI112" s="836"/>
      <c r="DJ112" s="836"/>
      <c r="DK112" s="836"/>
      <c r="DL112" s="836" t="s">
        <v>441</v>
      </c>
      <c r="DM112" s="836"/>
      <c r="DN112" s="836"/>
      <c r="DO112" s="836"/>
      <c r="DP112" s="836"/>
      <c r="DQ112" s="836" t="s">
        <v>441</v>
      </c>
      <c r="DR112" s="836"/>
      <c r="DS112" s="836"/>
      <c r="DT112" s="836"/>
      <c r="DU112" s="836"/>
      <c r="DV112" s="842" t="s">
        <v>441</v>
      </c>
      <c r="DW112" s="842"/>
      <c r="DX112" s="842"/>
      <c r="DY112" s="842"/>
      <c r="DZ112" s="843"/>
    </row>
    <row r="113" spans="1:130" s="248" customFormat="1" ht="26.25" customHeight="1" x14ac:dyDescent="0.15">
      <c r="A113" s="967"/>
      <c r="B113" s="968"/>
      <c r="C113" s="796" t="s">
        <v>447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179893</v>
      </c>
      <c r="AB113" s="972"/>
      <c r="AC113" s="972"/>
      <c r="AD113" s="972"/>
      <c r="AE113" s="973"/>
      <c r="AF113" s="974">
        <v>151805</v>
      </c>
      <c r="AG113" s="972"/>
      <c r="AH113" s="972"/>
      <c r="AI113" s="972"/>
      <c r="AJ113" s="973"/>
      <c r="AK113" s="974">
        <v>126601</v>
      </c>
      <c r="AL113" s="972"/>
      <c r="AM113" s="972"/>
      <c r="AN113" s="972"/>
      <c r="AO113" s="973"/>
      <c r="AP113" s="975">
        <v>9.9</v>
      </c>
      <c r="AQ113" s="976"/>
      <c r="AR113" s="976"/>
      <c r="AS113" s="976"/>
      <c r="AT113" s="977"/>
      <c r="AU113" s="985"/>
      <c r="AV113" s="986"/>
      <c r="AW113" s="986"/>
      <c r="AX113" s="986"/>
      <c r="AY113" s="986"/>
      <c r="AZ113" s="863" t="s">
        <v>448</v>
      </c>
      <c r="BA113" s="796"/>
      <c r="BB113" s="796"/>
      <c r="BC113" s="796"/>
      <c r="BD113" s="796"/>
      <c r="BE113" s="796"/>
      <c r="BF113" s="796"/>
      <c r="BG113" s="796"/>
      <c r="BH113" s="796"/>
      <c r="BI113" s="796"/>
      <c r="BJ113" s="796"/>
      <c r="BK113" s="796"/>
      <c r="BL113" s="796"/>
      <c r="BM113" s="796"/>
      <c r="BN113" s="796"/>
      <c r="BO113" s="796"/>
      <c r="BP113" s="797"/>
      <c r="BQ113" s="835">
        <v>513650</v>
      </c>
      <c r="BR113" s="836"/>
      <c r="BS113" s="836"/>
      <c r="BT113" s="836"/>
      <c r="BU113" s="836"/>
      <c r="BV113" s="836">
        <v>492302</v>
      </c>
      <c r="BW113" s="836"/>
      <c r="BX113" s="836"/>
      <c r="BY113" s="836"/>
      <c r="BZ113" s="836"/>
      <c r="CA113" s="836">
        <v>469043</v>
      </c>
      <c r="CB113" s="836"/>
      <c r="CC113" s="836"/>
      <c r="CD113" s="836"/>
      <c r="CE113" s="836"/>
      <c r="CF113" s="924">
        <v>36.799999999999997</v>
      </c>
      <c r="CG113" s="925"/>
      <c r="CH113" s="925"/>
      <c r="CI113" s="925"/>
      <c r="CJ113" s="925"/>
      <c r="CK113" s="980"/>
      <c r="CL113" s="867"/>
      <c r="CM113" s="870" t="s">
        <v>449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441</v>
      </c>
      <c r="DH113" s="826"/>
      <c r="DI113" s="826"/>
      <c r="DJ113" s="826"/>
      <c r="DK113" s="827"/>
      <c r="DL113" s="828" t="s">
        <v>441</v>
      </c>
      <c r="DM113" s="826"/>
      <c r="DN113" s="826"/>
      <c r="DO113" s="826"/>
      <c r="DP113" s="827"/>
      <c r="DQ113" s="828" t="s">
        <v>441</v>
      </c>
      <c r="DR113" s="826"/>
      <c r="DS113" s="826"/>
      <c r="DT113" s="826"/>
      <c r="DU113" s="827"/>
      <c r="DV113" s="873" t="s">
        <v>441</v>
      </c>
      <c r="DW113" s="874"/>
      <c r="DX113" s="874"/>
      <c r="DY113" s="874"/>
      <c r="DZ113" s="875"/>
    </row>
    <row r="114" spans="1:130" s="248" customFormat="1" ht="26.25" customHeight="1" x14ac:dyDescent="0.15">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34004</v>
      </c>
      <c r="AB114" s="826"/>
      <c r="AC114" s="826"/>
      <c r="AD114" s="826"/>
      <c r="AE114" s="827"/>
      <c r="AF114" s="828">
        <v>27553</v>
      </c>
      <c r="AG114" s="826"/>
      <c r="AH114" s="826"/>
      <c r="AI114" s="826"/>
      <c r="AJ114" s="827"/>
      <c r="AK114" s="828">
        <v>27481</v>
      </c>
      <c r="AL114" s="826"/>
      <c r="AM114" s="826"/>
      <c r="AN114" s="826"/>
      <c r="AO114" s="827"/>
      <c r="AP114" s="873">
        <v>2.2000000000000002</v>
      </c>
      <c r="AQ114" s="874"/>
      <c r="AR114" s="874"/>
      <c r="AS114" s="874"/>
      <c r="AT114" s="875"/>
      <c r="AU114" s="985"/>
      <c r="AV114" s="986"/>
      <c r="AW114" s="986"/>
      <c r="AX114" s="986"/>
      <c r="AY114" s="986"/>
      <c r="AZ114" s="863" t="s">
        <v>451</v>
      </c>
      <c r="BA114" s="796"/>
      <c r="BB114" s="796"/>
      <c r="BC114" s="796"/>
      <c r="BD114" s="796"/>
      <c r="BE114" s="796"/>
      <c r="BF114" s="796"/>
      <c r="BG114" s="796"/>
      <c r="BH114" s="796"/>
      <c r="BI114" s="796"/>
      <c r="BJ114" s="796"/>
      <c r="BK114" s="796"/>
      <c r="BL114" s="796"/>
      <c r="BM114" s="796"/>
      <c r="BN114" s="796"/>
      <c r="BO114" s="796"/>
      <c r="BP114" s="797"/>
      <c r="BQ114" s="835">
        <v>564385</v>
      </c>
      <c r="BR114" s="836"/>
      <c r="BS114" s="836"/>
      <c r="BT114" s="836"/>
      <c r="BU114" s="836"/>
      <c r="BV114" s="836">
        <v>549612</v>
      </c>
      <c r="BW114" s="836"/>
      <c r="BX114" s="836"/>
      <c r="BY114" s="836"/>
      <c r="BZ114" s="836"/>
      <c r="CA114" s="836">
        <v>546591</v>
      </c>
      <c r="CB114" s="836"/>
      <c r="CC114" s="836"/>
      <c r="CD114" s="836"/>
      <c r="CE114" s="836"/>
      <c r="CF114" s="924">
        <v>42.9</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440</v>
      </c>
      <c r="DH114" s="826"/>
      <c r="DI114" s="826"/>
      <c r="DJ114" s="826"/>
      <c r="DK114" s="827"/>
      <c r="DL114" s="828" t="s">
        <v>441</v>
      </c>
      <c r="DM114" s="826"/>
      <c r="DN114" s="826"/>
      <c r="DO114" s="826"/>
      <c r="DP114" s="827"/>
      <c r="DQ114" s="828" t="s">
        <v>441</v>
      </c>
      <c r="DR114" s="826"/>
      <c r="DS114" s="826"/>
      <c r="DT114" s="826"/>
      <c r="DU114" s="827"/>
      <c r="DV114" s="873" t="s">
        <v>441</v>
      </c>
      <c r="DW114" s="874"/>
      <c r="DX114" s="874"/>
      <c r="DY114" s="874"/>
      <c r="DZ114" s="875"/>
    </row>
    <row r="115" spans="1:130" s="248" customFormat="1" ht="26.25" customHeight="1" x14ac:dyDescent="0.15">
      <c r="A115" s="967"/>
      <c r="B115" s="968"/>
      <c r="C115" s="796" t="s">
        <v>453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441</v>
      </c>
      <c r="AB115" s="972"/>
      <c r="AC115" s="972"/>
      <c r="AD115" s="972"/>
      <c r="AE115" s="973"/>
      <c r="AF115" s="974" t="s">
        <v>441</v>
      </c>
      <c r="AG115" s="972"/>
      <c r="AH115" s="972"/>
      <c r="AI115" s="972"/>
      <c r="AJ115" s="973"/>
      <c r="AK115" s="974" t="s">
        <v>441</v>
      </c>
      <c r="AL115" s="972"/>
      <c r="AM115" s="972"/>
      <c r="AN115" s="972"/>
      <c r="AO115" s="973"/>
      <c r="AP115" s="975" t="s">
        <v>441</v>
      </c>
      <c r="AQ115" s="976"/>
      <c r="AR115" s="976"/>
      <c r="AS115" s="976"/>
      <c r="AT115" s="977"/>
      <c r="AU115" s="985"/>
      <c r="AV115" s="986"/>
      <c r="AW115" s="986"/>
      <c r="AX115" s="986"/>
      <c r="AY115" s="986"/>
      <c r="AZ115" s="863" t="s">
        <v>454</v>
      </c>
      <c r="BA115" s="796"/>
      <c r="BB115" s="796"/>
      <c r="BC115" s="796"/>
      <c r="BD115" s="796"/>
      <c r="BE115" s="796"/>
      <c r="BF115" s="796"/>
      <c r="BG115" s="796"/>
      <c r="BH115" s="796"/>
      <c r="BI115" s="796"/>
      <c r="BJ115" s="796"/>
      <c r="BK115" s="796"/>
      <c r="BL115" s="796"/>
      <c r="BM115" s="796"/>
      <c r="BN115" s="796"/>
      <c r="BO115" s="796"/>
      <c r="BP115" s="797"/>
      <c r="BQ115" s="835" t="s">
        <v>441</v>
      </c>
      <c r="BR115" s="836"/>
      <c r="BS115" s="836"/>
      <c r="BT115" s="836"/>
      <c r="BU115" s="836"/>
      <c r="BV115" s="836" t="s">
        <v>441</v>
      </c>
      <c r="BW115" s="836"/>
      <c r="BX115" s="836"/>
      <c r="BY115" s="836"/>
      <c r="BZ115" s="836"/>
      <c r="CA115" s="836" t="s">
        <v>440</v>
      </c>
      <c r="CB115" s="836"/>
      <c r="CC115" s="836"/>
      <c r="CD115" s="836"/>
      <c r="CE115" s="836"/>
      <c r="CF115" s="924" t="s">
        <v>440</v>
      </c>
      <c r="CG115" s="925"/>
      <c r="CH115" s="925"/>
      <c r="CI115" s="925"/>
      <c r="CJ115" s="925"/>
      <c r="CK115" s="980"/>
      <c r="CL115" s="867"/>
      <c r="CM115" s="863" t="s">
        <v>455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410</v>
      </c>
      <c r="DH115" s="826"/>
      <c r="DI115" s="826"/>
      <c r="DJ115" s="826"/>
      <c r="DK115" s="827"/>
      <c r="DL115" s="828" t="s">
        <v>441</v>
      </c>
      <c r="DM115" s="826"/>
      <c r="DN115" s="826"/>
      <c r="DO115" s="826"/>
      <c r="DP115" s="827"/>
      <c r="DQ115" s="828" t="s">
        <v>441</v>
      </c>
      <c r="DR115" s="826"/>
      <c r="DS115" s="826"/>
      <c r="DT115" s="826"/>
      <c r="DU115" s="827"/>
      <c r="DV115" s="873" t="s">
        <v>441</v>
      </c>
      <c r="DW115" s="874"/>
      <c r="DX115" s="874"/>
      <c r="DY115" s="874"/>
      <c r="DZ115" s="875"/>
    </row>
    <row r="116" spans="1:130" s="248" customFormat="1" ht="26.25" customHeight="1" x14ac:dyDescent="0.15">
      <c r="A116" s="969"/>
      <c r="B116" s="970"/>
      <c r="C116" s="929" t="s">
        <v>456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440</v>
      </c>
      <c r="AB116" s="826"/>
      <c r="AC116" s="826"/>
      <c r="AD116" s="826"/>
      <c r="AE116" s="827"/>
      <c r="AF116" s="828" t="s">
        <v>441</v>
      </c>
      <c r="AG116" s="826"/>
      <c r="AH116" s="826"/>
      <c r="AI116" s="826"/>
      <c r="AJ116" s="827"/>
      <c r="AK116" s="828" t="s">
        <v>441</v>
      </c>
      <c r="AL116" s="826"/>
      <c r="AM116" s="826"/>
      <c r="AN116" s="826"/>
      <c r="AO116" s="827"/>
      <c r="AP116" s="873" t="s">
        <v>440</v>
      </c>
      <c r="AQ116" s="874"/>
      <c r="AR116" s="874"/>
      <c r="AS116" s="874"/>
      <c r="AT116" s="875"/>
      <c r="AU116" s="985"/>
      <c r="AV116" s="986"/>
      <c r="AW116" s="986"/>
      <c r="AX116" s="986"/>
      <c r="AY116" s="986"/>
      <c r="AZ116" s="912" t="s">
        <v>457</v>
      </c>
      <c r="BA116" s="913"/>
      <c r="BB116" s="913"/>
      <c r="BC116" s="913"/>
      <c r="BD116" s="913"/>
      <c r="BE116" s="913"/>
      <c r="BF116" s="913"/>
      <c r="BG116" s="913"/>
      <c r="BH116" s="913"/>
      <c r="BI116" s="913"/>
      <c r="BJ116" s="913"/>
      <c r="BK116" s="913"/>
      <c r="BL116" s="913"/>
      <c r="BM116" s="913"/>
      <c r="BN116" s="913"/>
      <c r="BO116" s="913"/>
      <c r="BP116" s="914"/>
      <c r="BQ116" s="835" t="s">
        <v>441</v>
      </c>
      <c r="BR116" s="836"/>
      <c r="BS116" s="836"/>
      <c r="BT116" s="836"/>
      <c r="BU116" s="836"/>
      <c r="BV116" s="836" t="s">
        <v>440</v>
      </c>
      <c r="BW116" s="836"/>
      <c r="BX116" s="836"/>
      <c r="BY116" s="836"/>
      <c r="BZ116" s="836"/>
      <c r="CA116" s="836" t="s">
        <v>441</v>
      </c>
      <c r="CB116" s="836"/>
      <c r="CC116" s="836"/>
      <c r="CD116" s="836"/>
      <c r="CE116" s="836"/>
      <c r="CF116" s="924" t="s">
        <v>441</v>
      </c>
      <c r="CG116" s="925"/>
      <c r="CH116" s="925"/>
      <c r="CI116" s="925"/>
      <c r="CJ116" s="925"/>
      <c r="CK116" s="980"/>
      <c r="CL116" s="867"/>
      <c r="CM116" s="870" t="s">
        <v>458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441</v>
      </c>
      <c r="DH116" s="826"/>
      <c r="DI116" s="826"/>
      <c r="DJ116" s="826"/>
      <c r="DK116" s="827"/>
      <c r="DL116" s="828" t="s">
        <v>441</v>
      </c>
      <c r="DM116" s="826"/>
      <c r="DN116" s="826"/>
      <c r="DO116" s="826"/>
      <c r="DP116" s="827"/>
      <c r="DQ116" s="828" t="s">
        <v>441</v>
      </c>
      <c r="DR116" s="826"/>
      <c r="DS116" s="826"/>
      <c r="DT116" s="826"/>
      <c r="DU116" s="827"/>
      <c r="DV116" s="873" t="s">
        <v>441</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459</v>
      </c>
      <c r="Z117" s="952"/>
      <c r="AA117" s="957">
        <v>307683</v>
      </c>
      <c r="AB117" s="958"/>
      <c r="AC117" s="958"/>
      <c r="AD117" s="958"/>
      <c r="AE117" s="959"/>
      <c r="AF117" s="960">
        <v>275945</v>
      </c>
      <c r="AG117" s="958"/>
      <c r="AH117" s="958"/>
      <c r="AI117" s="958"/>
      <c r="AJ117" s="959"/>
      <c r="AK117" s="960">
        <v>253220</v>
      </c>
      <c r="AL117" s="958"/>
      <c r="AM117" s="958"/>
      <c r="AN117" s="958"/>
      <c r="AO117" s="959"/>
      <c r="AP117" s="961"/>
      <c r="AQ117" s="962"/>
      <c r="AR117" s="962"/>
      <c r="AS117" s="962"/>
      <c r="AT117" s="963"/>
      <c r="AU117" s="985"/>
      <c r="AV117" s="986"/>
      <c r="AW117" s="986"/>
      <c r="AX117" s="986"/>
      <c r="AY117" s="986"/>
      <c r="AZ117" s="912" t="s">
        <v>460</v>
      </c>
      <c r="BA117" s="913"/>
      <c r="BB117" s="913"/>
      <c r="BC117" s="913"/>
      <c r="BD117" s="913"/>
      <c r="BE117" s="913"/>
      <c r="BF117" s="913"/>
      <c r="BG117" s="913"/>
      <c r="BH117" s="913"/>
      <c r="BI117" s="913"/>
      <c r="BJ117" s="913"/>
      <c r="BK117" s="913"/>
      <c r="BL117" s="913"/>
      <c r="BM117" s="913"/>
      <c r="BN117" s="913"/>
      <c r="BO117" s="913"/>
      <c r="BP117" s="914"/>
      <c r="BQ117" s="835" t="s">
        <v>461</v>
      </c>
      <c r="BR117" s="836"/>
      <c r="BS117" s="836"/>
      <c r="BT117" s="836"/>
      <c r="BU117" s="836"/>
      <c r="BV117" s="836" t="s">
        <v>461</v>
      </c>
      <c r="BW117" s="836"/>
      <c r="BX117" s="836"/>
      <c r="BY117" s="836"/>
      <c r="BZ117" s="836"/>
      <c r="CA117" s="836" t="s">
        <v>461</v>
      </c>
      <c r="CB117" s="836"/>
      <c r="CC117" s="836"/>
      <c r="CD117" s="836"/>
      <c r="CE117" s="836"/>
      <c r="CF117" s="924" t="s">
        <v>461</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461</v>
      </c>
      <c r="DH117" s="826"/>
      <c r="DI117" s="826"/>
      <c r="DJ117" s="826"/>
      <c r="DK117" s="827"/>
      <c r="DL117" s="828" t="s">
        <v>461</v>
      </c>
      <c r="DM117" s="826"/>
      <c r="DN117" s="826"/>
      <c r="DO117" s="826"/>
      <c r="DP117" s="827"/>
      <c r="DQ117" s="828" t="s">
        <v>461</v>
      </c>
      <c r="DR117" s="826"/>
      <c r="DS117" s="826"/>
      <c r="DT117" s="826"/>
      <c r="DU117" s="827"/>
      <c r="DV117" s="873" t="s">
        <v>461</v>
      </c>
      <c r="DW117" s="874"/>
      <c r="DX117" s="874"/>
      <c r="DY117" s="874"/>
      <c r="DZ117" s="875"/>
    </row>
    <row r="118" spans="1:130" s="248" customFormat="1" ht="26.25" customHeight="1" x14ac:dyDescent="0.15">
      <c r="A118" s="950" t="s">
        <v>432</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429</v>
      </c>
      <c r="AB118" s="951"/>
      <c r="AC118" s="951"/>
      <c r="AD118" s="951"/>
      <c r="AE118" s="952"/>
      <c r="AF118" s="953" t="s">
        <v>430</v>
      </c>
      <c r="AG118" s="951"/>
      <c r="AH118" s="951"/>
      <c r="AI118" s="951"/>
      <c r="AJ118" s="952"/>
      <c r="AK118" s="953" t="s">
        <v>303</v>
      </c>
      <c r="AL118" s="951"/>
      <c r="AM118" s="951"/>
      <c r="AN118" s="951"/>
      <c r="AO118" s="952"/>
      <c r="AP118" s="954" t="s">
        <v>431</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461</v>
      </c>
      <c r="BR118" s="894"/>
      <c r="BS118" s="894"/>
      <c r="BT118" s="894"/>
      <c r="BU118" s="894"/>
      <c r="BV118" s="894" t="s">
        <v>461</v>
      </c>
      <c r="BW118" s="894"/>
      <c r="BX118" s="894"/>
      <c r="BY118" s="894"/>
      <c r="BZ118" s="894"/>
      <c r="CA118" s="894" t="s">
        <v>461</v>
      </c>
      <c r="CB118" s="894"/>
      <c r="CC118" s="894"/>
      <c r="CD118" s="894"/>
      <c r="CE118" s="894"/>
      <c r="CF118" s="924" t="s">
        <v>464</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464</v>
      </c>
      <c r="DH118" s="826"/>
      <c r="DI118" s="826"/>
      <c r="DJ118" s="826"/>
      <c r="DK118" s="827"/>
      <c r="DL118" s="828" t="s">
        <v>464</v>
      </c>
      <c r="DM118" s="826"/>
      <c r="DN118" s="826"/>
      <c r="DO118" s="826"/>
      <c r="DP118" s="827"/>
      <c r="DQ118" s="828" t="s">
        <v>461</v>
      </c>
      <c r="DR118" s="826"/>
      <c r="DS118" s="826"/>
      <c r="DT118" s="826"/>
      <c r="DU118" s="827"/>
      <c r="DV118" s="873" t="s">
        <v>464</v>
      </c>
      <c r="DW118" s="874"/>
      <c r="DX118" s="874"/>
      <c r="DY118" s="874"/>
      <c r="DZ118" s="875"/>
    </row>
    <row r="119" spans="1:130" s="248" customFormat="1" ht="26.25" customHeight="1" x14ac:dyDescent="0.15">
      <c r="A119" s="864" t="s">
        <v>435</v>
      </c>
      <c r="B119" s="865"/>
      <c r="C119" s="940" t="s">
        <v>436</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464</v>
      </c>
      <c r="AB119" s="944"/>
      <c r="AC119" s="944"/>
      <c r="AD119" s="944"/>
      <c r="AE119" s="945"/>
      <c r="AF119" s="946" t="s">
        <v>461</v>
      </c>
      <c r="AG119" s="944"/>
      <c r="AH119" s="944"/>
      <c r="AI119" s="944"/>
      <c r="AJ119" s="945"/>
      <c r="AK119" s="946" t="s">
        <v>461</v>
      </c>
      <c r="AL119" s="944"/>
      <c r="AM119" s="944"/>
      <c r="AN119" s="944"/>
      <c r="AO119" s="945"/>
      <c r="AP119" s="947" t="s">
        <v>464</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466</v>
      </c>
      <c r="BP119" s="927"/>
      <c r="BQ119" s="931">
        <v>3800558</v>
      </c>
      <c r="BR119" s="894"/>
      <c r="BS119" s="894"/>
      <c r="BT119" s="894"/>
      <c r="BU119" s="894"/>
      <c r="BV119" s="894">
        <v>3601904</v>
      </c>
      <c r="BW119" s="894"/>
      <c r="BX119" s="894"/>
      <c r="BY119" s="894"/>
      <c r="BZ119" s="894"/>
      <c r="CA119" s="894">
        <v>3450452</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464</v>
      </c>
      <c r="DH119" s="809"/>
      <c r="DI119" s="809"/>
      <c r="DJ119" s="809"/>
      <c r="DK119" s="810"/>
      <c r="DL119" s="811" t="s">
        <v>461</v>
      </c>
      <c r="DM119" s="809"/>
      <c r="DN119" s="809"/>
      <c r="DO119" s="809"/>
      <c r="DP119" s="810"/>
      <c r="DQ119" s="811" t="s">
        <v>464</v>
      </c>
      <c r="DR119" s="809"/>
      <c r="DS119" s="809"/>
      <c r="DT119" s="809"/>
      <c r="DU119" s="810"/>
      <c r="DV119" s="897" t="s">
        <v>464</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464</v>
      </c>
      <c r="AB120" s="826"/>
      <c r="AC120" s="826"/>
      <c r="AD120" s="826"/>
      <c r="AE120" s="827"/>
      <c r="AF120" s="828" t="s">
        <v>461</v>
      </c>
      <c r="AG120" s="826"/>
      <c r="AH120" s="826"/>
      <c r="AI120" s="826"/>
      <c r="AJ120" s="827"/>
      <c r="AK120" s="828" t="s">
        <v>461</v>
      </c>
      <c r="AL120" s="826"/>
      <c r="AM120" s="826"/>
      <c r="AN120" s="826"/>
      <c r="AO120" s="827"/>
      <c r="AP120" s="873" t="s">
        <v>461</v>
      </c>
      <c r="AQ120" s="874"/>
      <c r="AR120" s="874"/>
      <c r="AS120" s="874"/>
      <c r="AT120" s="875"/>
      <c r="AU120" s="932" t="s">
        <v>468</v>
      </c>
      <c r="AV120" s="933"/>
      <c r="AW120" s="933"/>
      <c r="AX120" s="933"/>
      <c r="AY120" s="934"/>
      <c r="AZ120" s="909" t="s">
        <v>469</v>
      </c>
      <c r="BA120" s="856"/>
      <c r="BB120" s="856"/>
      <c r="BC120" s="856"/>
      <c r="BD120" s="856"/>
      <c r="BE120" s="856"/>
      <c r="BF120" s="856"/>
      <c r="BG120" s="856"/>
      <c r="BH120" s="856"/>
      <c r="BI120" s="856"/>
      <c r="BJ120" s="856"/>
      <c r="BK120" s="856"/>
      <c r="BL120" s="856"/>
      <c r="BM120" s="856"/>
      <c r="BN120" s="856"/>
      <c r="BO120" s="856"/>
      <c r="BP120" s="857"/>
      <c r="BQ120" s="910">
        <v>5499304</v>
      </c>
      <c r="BR120" s="891"/>
      <c r="BS120" s="891"/>
      <c r="BT120" s="891"/>
      <c r="BU120" s="891"/>
      <c r="BV120" s="891">
        <v>5326521</v>
      </c>
      <c r="BW120" s="891"/>
      <c r="BX120" s="891"/>
      <c r="BY120" s="891"/>
      <c r="BZ120" s="891"/>
      <c r="CA120" s="891">
        <v>5310454</v>
      </c>
      <c r="CB120" s="891"/>
      <c r="CC120" s="891"/>
      <c r="CD120" s="891"/>
      <c r="CE120" s="891"/>
      <c r="CF120" s="915">
        <v>416.9</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1651000</v>
      </c>
      <c r="DH120" s="891"/>
      <c r="DI120" s="891"/>
      <c r="DJ120" s="891"/>
      <c r="DK120" s="891"/>
      <c r="DL120" s="891">
        <v>1548352</v>
      </c>
      <c r="DM120" s="891"/>
      <c r="DN120" s="891"/>
      <c r="DO120" s="891"/>
      <c r="DP120" s="891"/>
      <c r="DQ120" s="891">
        <v>1482275</v>
      </c>
      <c r="DR120" s="891"/>
      <c r="DS120" s="891"/>
      <c r="DT120" s="891"/>
      <c r="DU120" s="891"/>
      <c r="DV120" s="892">
        <v>116.4</v>
      </c>
      <c r="DW120" s="892"/>
      <c r="DX120" s="892"/>
      <c r="DY120" s="892"/>
      <c r="DZ120" s="893"/>
    </row>
    <row r="121" spans="1:130" s="248" customFormat="1" ht="26.25" customHeight="1" x14ac:dyDescent="0.15">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464</v>
      </c>
      <c r="AB121" s="826"/>
      <c r="AC121" s="826"/>
      <c r="AD121" s="826"/>
      <c r="AE121" s="827"/>
      <c r="AF121" s="828" t="s">
        <v>464</v>
      </c>
      <c r="AG121" s="826"/>
      <c r="AH121" s="826"/>
      <c r="AI121" s="826"/>
      <c r="AJ121" s="827"/>
      <c r="AK121" s="828" t="s">
        <v>461</v>
      </c>
      <c r="AL121" s="826"/>
      <c r="AM121" s="826"/>
      <c r="AN121" s="826"/>
      <c r="AO121" s="827"/>
      <c r="AP121" s="873" t="s">
        <v>464</v>
      </c>
      <c r="AQ121" s="874"/>
      <c r="AR121" s="874"/>
      <c r="AS121" s="874"/>
      <c r="AT121" s="875"/>
      <c r="AU121" s="935"/>
      <c r="AV121" s="936"/>
      <c r="AW121" s="936"/>
      <c r="AX121" s="936"/>
      <c r="AY121" s="937"/>
      <c r="AZ121" s="863" t="s">
        <v>473</v>
      </c>
      <c r="BA121" s="796"/>
      <c r="BB121" s="796"/>
      <c r="BC121" s="796"/>
      <c r="BD121" s="796"/>
      <c r="BE121" s="796"/>
      <c r="BF121" s="796"/>
      <c r="BG121" s="796"/>
      <c r="BH121" s="796"/>
      <c r="BI121" s="796"/>
      <c r="BJ121" s="796"/>
      <c r="BK121" s="796"/>
      <c r="BL121" s="796"/>
      <c r="BM121" s="796"/>
      <c r="BN121" s="796"/>
      <c r="BO121" s="796"/>
      <c r="BP121" s="797"/>
      <c r="BQ121" s="835" t="s">
        <v>464</v>
      </c>
      <c r="BR121" s="836"/>
      <c r="BS121" s="836"/>
      <c r="BT121" s="836"/>
      <c r="BU121" s="836"/>
      <c r="BV121" s="836" t="s">
        <v>461</v>
      </c>
      <c r="BW121" s="836"/>
      <c r="BX121" s="836"/>
      <c r="BY121" s="836"/>
      <c r="BZ121" s="836"/>
      <c r="CA121" s="836" t="s">
        <v>461</v>
      </c>
      <c r="CB121" s="836"/>
      <c r="CC121" s="836"/>
      <c r="CD121" s="836"/>
      <c r="CE121" s="836"/>
      <c r="CF121" s="924" t="s">
        <v>464</v>
      </c>
      <c r="CG121" s="925"/>
      <c r="CH121" s="925"/>
      <c r="CI121" s="925"/>
      <c r="CJ121" s="925"/>
      <c r="CK121" s="918"/>
      <c r="CL121" s="904"/>
      <c r="CM121" s="904"/>
      <c r="CN121" s="904"/>
      <c r="CO121" s="905"/>
      <c r="CP121" s="884" t="s">
        <v>474</v>
      </c>
      <c r="CQ121" s="885"/>
      <c r="CR121" s="885"/>
      <c r="CS121" s="885"/>
      <c r="CT121" s="885"/>
      <c r="CU121" s="885"/>
      <c r="CV121" s="885"/>
      <c r="CW121" s="885"/>
      <c r="CX121" s="885"/>
      <c r="CY121" s="885"/>
      <c r="CZ121" s="885"/>
      <c r="DA121" s="885"/>
      <c r="DB121" s="885"/>
      <c r="DC121" s="885"/>
      <c r="DD121" s="885"/>
      <c r="DE121" s="885"/>
      <c r="DF121" s="886"/>
      <c r="DG121" s="835">
        <v>35401</v>
      </c>
      <c r="DH121" s="836"/>
      <c r="DI121" s="836"/>
      <c r="DJ121" s="836"/>
      <c r="DK121" s="836"/>
      <c r="DL121" s="836">
        <v>28702</v>
      </c>
      <c r="DM121" s="836"/>
      <c r="DN121" s="836"/>
      <c r="DO121" s="836"/>
      <c r="DP121" s="836"/>
      <c r="DQ121" s="836">
        <v>24041</v>
      </c>
      <c r="DR121" s="836"/>
      <c r="DS121" s="836"/>
      <c r="DT121" s="836"/>
      <c r="DU121" s="836"/>
      <c r="DV121" s="842">
        <v>1.9</v>
      </c>
      <c r="DW121" s="842"/>
      <c r="DX121" s="842"/>
      <c r="DY121" s="842"/>
      <c r="DZ121" s="843"/>
    </row>
    <row r="122" spans="1:130" s="248" customFormat="1" ht="26.25" customHeight="1" x14ac:dyDescent="0.15">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464</v>
      </c>
      <c r="AB122" s="826"/>
      <c r="AC122" s="826"/>
      <c r="AD122" s="826"/>
      <c r="AE122" s="827"/>
      <c r="AF122" s="828" t="s">
        <v>464</v>
      </c>
      <c r="AG122" s="826"/>
      <c r="AH122" s="826"/>
      <c r="AI122" s="826"/>
      <c r="AJ122" s="827"/>
      <c r="AK122" s="828" t="s">
        <v>464</v>
      </c>
      <c r="AL122" s="826"/>
      <c r="AM122" s="826"/>
      <c r="AN122" s="826"/>
      <c r="AO122" s="827"/>
      <c r="AP122" s="873" t="s">
        <v>464</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2143159</v>
      </c>
      <c r="BR122" s="894"/>
      <c r="BS122" s="894"/>
      <c r="BT122" s="894"/>
      <c r="BU122" s="894"/>
      <c r="BV122" s="894">
        <v>2024942</v>
      </c>
      <c r="BW122" s="894"/>
      <c r="BX122" s="894"/>
      <c r="BY122" s="894"/>
      <c r="BZ122" s="894"/>
      <c r="CA122" s="894">
        <v>1878972</v>
      </c>
      <c r="CB122" s="894"/>
      <c r="CC122" s="894"/>
      <c r="CD122" s="894"/>
      <c r="CE122" s="894"/>
      <c r="CF122" s="895">
        <v>147.5</v>
      </c>
      <c r="CG122" s="896"/>
      <c r="CH122" s="896"/>
      <c r="CI122" s="896"/>
      <c r="CJ122" s="896"/>
      <c r="CK122" s="918"/>
      <c r="CL122" s="904"/>
      <c r="CM122" s="904"/>
      <c r="CN122" s="904"/>
      <c r="CO122" s="905"/>
      <c r="CP122" s="884" t="s">
        <v>476</v>
      </c>
      <c r="CQ122" s="885"/>
      <c r="CR122" s="885"/>
      <c r="CS122" s="885"/>
      <c r="CT122" s="885"/>
      <c r="CU122" s="885"/>
      <c r="CV122" s="885"/>
      <c r="CW122" s="885"/>
      <c r="CX122" s="885"/>
      <c r="CY122" s="885"/>
      <c r="CZ122" s="885"/>
      <c r="DA122" s="885"/>
      <c r="DB122" s="885"/>
      <c r="DC122" s="885"/>
      <c r="DD122" s="885"/>
      <c r="DE122" s="885"/>
      <c r="DF122" s="886"/>
      <c r="DG122" s="835" t="s">
        <v>477</v>
      </c>
      <c r="DH122" s="836"/>
      <c r="DI122" s="836"/>
      <c r="DJ122" s="836"/>
      <c r="DK122" s="836"/>
      <c r="DL122" s="836" t="s">
        <v>477</v>
      </c>
      <c r="DM122" s="836"/>
      <c r="DN122" s="836"/>
      <c r="DO122" s="836"/>
      <c r="DP122" s="836"/>
      <c r="DQ122" s="836" t="s">
        <v>477</v>
      </c>
      <c r="DR122" s="836"/>
      <c r="DS122" s="836"/>
      <c r="DT122" s="836"/>
      <c r="DU122" s="836"/>
      <c r="DV122" s="842" t="s">
        <v>477</v>
      </c>
      <c r="DW122" s="842"/>
      <c r="DX122" s="842"/>
      <c r="DY122" s="842"/>
      <c r="DZ122" s="843"/>
    </row>
    <row r="123" spans="1:130" s="248" customFormat="1" ht="26.25" customHeight="1" x14ac:dyDescent="0.15">
      <c r="A123" s="866"/>
      <c r="B123" s="867"/>
      <c r="C123" s="870" t="s">
        <v>458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477</v>
      </c>
      <c r="AB123" s="826"/>
      <c r="AC123" s="826"/>
      <c r="AD123" s="826"/>
      <c r="AE123" s="827"/>
      <c r="AF123" s="828" t="s">
        <v>477</v>
      </c>
      <c r="AG123" s="826"/>
      <c r="AH123" s="826"/>
      <c r="AI123" s="826"/>
      <c r="AJ123" s="827"/>
      <c r="AK123" s="828" t="s">
        <v>478</v>
      </c>
      <c r="AL123" s="826"/>
      <c r="AM123" s="826"/>
      <c r="AN123" s="826"/>
      <c r="AO123" s="827"/>
      <c r="AP123" s="873" t="s">
        <v>173</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479</v>
      </c>
      <c r="BP123" s="927"/>
      <c r="BQ123" s="881">
        <v>7642463</v>
      </c>
      <c r="BR123" s="882"/>
      <c r="BS123" s="882"/>
      <c r="BT123" s="882"/>
      <c r="BU123" s="882"/>
      <c r="BV123" s="882">
        <v>7351463</v>
      </c>
      <c r="BW123" s="882"/>
      <c r="BX123" s="882"/>
      <c r="BY123" s="882"/>
      <c r="BZ123" s="882"/>
      <c r="CA123" s="882">
        <v>7189426</v>
      </c>
      <c r="CB123" s="882"/>
      <c r="CC123" s="882"/>
      <c r="CD123" s="882"/>
      <c r="CE123" s="882"/>
      <c r="CF123" s="792"/>
      <c r="CG123" s="793"/>
      <c r="CH123" s="793"/>
      <c r="CI123" s="793"/>
      <c r="CJ123" s="883"/>
      <c r="CK123" s="918"/>
      <c r="CL123" s="904"/>
      <c r="CM123" s="904"/>
      <c r="CN123" s="904"/>
      <c r="CO123" s="905"/>
      <c r="CP123" s="884" t="s">
        <v>480</v>
      </c>
      <c r="CQ123" s="885"/>
      <c r="CR123" s="885"/>
      <c r="CS123" s="885"/>
      <c r="CT123" s="885"/>
      <c r="CU123" s="885"/>
      <c r="CV123" s="885"/>
      <c r="CW123" s="885"/>
      <c r="CX123" s="885"/>
      <c r="CY123" s="885"/>
      <c r="CZ123" s="885"/>
      <c r="DA123" s="885"/>
      <c r="DB123" s="885"/>
      <c r="DC123" s="885"/>
      <c r="DD123" s="885"/>
      <c r="DE123" s="885"/>
      <c r="DF123" s="886"/>
      <c r="DG123" s="825" t="s">
        <v>478</v>
      </c>
      <c r="DH123" s="826"/>
      <c r="DI123" s="826"/>
      <c r="DJ123" s="826"/>
      <c r="DK123" s="827"/>
      <c r="DL123" s="828" t="s">
        <v>173</v>
      </c>
      <c r="DM123" s="826"/>
      <c r="DN123" s="826"/>
      <c r="DO123" s="826"/>
      <c r="DP123" s="827"/>
      <c r="DQ123" s="828" t="s">
        <v>478</v>
      </c>
      <c r="DR123" s="826"/>
      <c r="DS123" s="826"/>
      <c r="DT123" s="826"/>
      <c r="DU123" s="827"/>
      <c r="DV123" s="873" t="s">
        <v>173</v>
      </c>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173</v>
      </c>
      <c r="AB124" s="826"/>
      <c r="AC124" s="826"/>
      <c r="AD124" s="826"/>
      <c r="AE124" s="827"/>
      <c r="AF124" s="828" t="s">
        <v>478</v>
      </c>
      <c r="AG124" s="826"/>
      <c r="AH124" s="826"/>
      <c r="AI124" s="826"/>
      <c r="AJ124" s="827"/>
      <c r="AK124" s="828" t="s">
        <v>173</v>
      </c>
      <c r="AL124" s="826"/>
      <c r="AM124" s="826"/>
      <c r="AN124" s="826"/>
      <c r="AO124" s="827"/>
      <c r="AP124" s="873" t="s">
        <v>478</v>
      </c>
      <c r="AQ124" s="874"/>
      <c r="AR124" s="874"/>
      <c r="AS124" s="874"/>
      <c r="AT124" s="875"/>
      <c r="AU124" s="876" t="s">
        <v>481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478</v>
      </c>
      <c r="BR124" s="880"/>
      <c r="BS124" s="880"/>
      <c r="BT124" s="880"/>
      <c r="BU124" s="880"/>
      <c r="BV124" s="880" t="s">
        <v>478</v>
      </c>
      <c r="BW124" s="880"/>
      <c r="BX124" s="880"/>
      <c r="BY124" s="880"/>
      <c r="BZ124" s="880"/>
      <c r="CA124" s="880" t="s">
        <v>478</v>
      </c>
      <c r="CB124" s="880"/>
      <c r="CC124" s="880"/>
      <c r="CD124" s="880"/>
      <c r="CE124" s="880"/>
      <c r="CF124" s="770"/>
      <c r="CG124" s="771"/>
      <c r="CH124" s="771"/>
      <c r="CI124" s="771"/>
      <c r="CJ124" s="911"/>
      <c r="CK124" s="919"/>
      <c r="CL124" s="919"/>
      <c r="CM124" s="919"/>
      <c r="CN124" s="919"/>
      <c r="CO124" s="920"/>
      <c r="CP124" s="884" t="s">
        <v>482</v>
      </c>
      <c r="CQ124" s="885"/>
      <c r="CR124" s="885"/>
      <c r="CS124" s="885"/>
      <c r="CT124" s="885"/>
      <c r="CU124" s="885"/>
      <c r="CV124" s="885"/>
      <c r="CW124" s="885"/>
      <c r="CX124" s="885"/>
      <c r="CY124" s="885"/>
      <c r="CZ124" s="885"/>
      <c r="DA124" s="885"/>
      <c r="DB124" s="885"/>
      <c r="DC124" s="885"/>
      <c r="DD124" s="885"/>
      <c r="DE124" s="885"/>
      <c r="DF124" s="886"/>
      <c r="DG124" s="808" t="s">
        <v>461</v>
      </c>
      <c r="DH124" s="809"/>
      <c r="DI124" s="809"/>
      <c r="DJ124" s="809"/>
      <c r="DK124" s="810"/>
      <c r="DL124" s="811" t="s">
        <v>461</v>
      </c>
      <c r="DM124" s="809"/>
      <c r="DN124" s="809"/>
      <c r="DO124" s="809"/>
      <c r="DP124" s="810"/>
      <c r="DQ124" s="811" t="s">
        <v>461</v>
      </c>
      <c r="DR124" s="809"/>
      <c r="DS124" s="809"/>
      <c r="DT124" s="809"/>
      <c r="DU124" s="810"/>
      <c r="DV124" s="897" t="s">
        <v>461</v>
      </c>
      <c r="DW124" s="898"/>
      <c r="DX124" s="898"/>
      <c r="DY124" s="898"/>
      <c r="DZ124" s="899"/>
    </row>
    <row r="125" spans="1:130" s="248" customFormat="1" ht="26.25" customHeight="1" x14ac:dyDescent="0.15">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461</v>
      </c>
      <c r="AB125" s="826"/>
      <c r="AC125" s="826"/>
      <c r="AD125" s="826"/>
      <c r="AE125" s="827"/>
      <c r="AF125" s="828" t="s">
        <v>461</v>
      </c>
      <c r="AG125" s="826"/>
      <c r="AH125" s="826"/>
      <c r="AI125" s="826"/>
      <c r="AJ125" s="827"/>
      <c r="AK125" s="828" t="s">
        <v>461</v>
      </c>
      <c r="AL125" s="826"/>
      <c r="AM125" s="826"/>
      <c r="AN125" s="826"/>
      <c r="AO125" s="827"/>
      <c r="AP125" s="873" t="s">
        <v>461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483</v>
      </c>
      <c r="CL125" s="901"/>
      <c r="CM125" s="901"/>
      <c r="CN125" s="901"/>
      <c r="CO125" s="902"/>
      <c r="CP125" s="909" t="s">
        <v>484</v>
      </c>
      <c r="CQ125" s="856"/>
      <c r="CR125" s="856"/>
      <c r="CS125" s="856"/>
      <c r="CT125" s="856"/>
      <c r="CU125" s="856"/>
      <c r="CV125" s="856"/>
      <c r="CW125" s="856"/>
      <c r="CX125" s="856"/>
      <c r="CY125" s="856"/>
      <c r="CZ125" s="856"/>
      <c r="DA125" s="856"/>
      <c r="DB125" s="856"/>
      <c r="DC125" s="856"/>
      <c r="DD125" s="856"/>
      <c r="DE125" s="856"/>
      <c r="DF125" s="857"/>
      <c r="DG125" s="910" t="s">
        <v>461</v>
      </c>
      <c r="DH125" s="891"/>
      <c r="DI125" s="891"/>
      <c r="DJ125" s="891"/>
      <c r="DK125" s="891"/>
      <c r="DL125" s="891" t="s">
        <v>461</v>
      </c>
      <c r="DM125" s="891"/>
      <c r="DN125" s="891"/>
      <c r="DO125" s="891"/>
      <c r="DP125" s="891"/>
      <c r="DQ125" s="891" t="s">
        <v>461</v>
      </c>
      <c r="DR125" s="891"/>
      <c r="DS125" s="891"/>
      <c r="DT125" s="891"/>
      <c r="DU125" s="891"/>
      <c r="DV125" s="892" t="s">
        <v>477</v>
      </c>
      <c r="DW125" s="892"/>
      <c r="DX125" s="892"/>
      <c r="DY125" s="892"/>
      <c r="DZ125" s="893"/>
    </row>
    <row r="126" spans="1:130" s="248" customFormat="1" ht="26.25" customHeight="1" thickBot="1" x14ac:dyDescent="0.2">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461</v>
      </c>
      <c r="AB126" s="826"/>
      <c r="AC126" s="826"/>
      <c r="AD126" s="826"/>
      <c r="AE126" s="827"/>
      <c r="AF126" s="828" t="s">
        <v>461</v>
      </c>
      <c r="AG126" s="826"/>
      <c r="AH126" s="826"/>
      <c r="AI126" s="826"/>
      <c r="AJ126" s="827"/>
      <c r="AK126" s="828" t="s">
        <v>461</v>
      </c>
      <c r="AL126" s="826"/>
      <c r="AM126" s="826"/>
      <c r="AN126" s="826"/>
      <c r="AO126" s="827"/>
      <c r="AP126" s="873" t="s">
        <v>461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485</v>
      </c>
      <c r="CQ126" s="796"/>
      <c r="CR126" s="796"/>
      <c r="CS126" s="796"/>
      <c r="CT126" s="796"/>
      <c r="CU126" s="796"/>
      <c r="CV126" s="796"/>
      <c r="CW126" s="796"/>
      <c r="CX126" s="796"/>
      <c r="CY126" s="796"/>
      <c r="CZ126" s="796"/>
      <c r="DA126" s="796"/>
      <c r="DB126" s="796"/>
      <c r="DC126" s="796"/>
      <c r="DD126" s="796"/>
      <c r="DE126" s="796"/>
      <c r="DF126" s="797"/>
      <c r="DG126" s="835" t="s">
        <v>461</v>
      </c>
      <c r="DH126" s="836"/>
      <c r="DI126" s="836"/>
      <c r="DJ126" s="836"/>
      <c r="DK126" s="836"/>
      <c r="DL126" s="836" t="s">
        <v>461</v>
      </c>
      <c r="DM126" s="836"/>
      <c r="DN126" s="836"/>
      <c r="DO126" s="836"/>
      <c r="DP126" s="836"/>
      <c r="DQ126" s="836" t="s">
        <v>461</v>
      </c>
      <c r="DR126" s="836"/>
      <c r="DS126" s="836"/>
      <c r="DT126" s="836"/>
      <c r="DU126" s="836"/>
      <c r="DV126" s="842" t="s">
        <v>461</v>
      </c>
      <c r="DW126" s="842"/>
      <c r="DX126" s="842"/>
      <c r="DY126" s="842"/>
      <c r="DZ126" s="843"/>
    </row>
    <row r="127" spans="1:130" s="248" customFormat="1" ht="26.25" customHeight="1" x14ac:dyDescent="0.15">
      <c r="A127" s="868"/>
      <c r="B127" s="869"/>
      <c r="C127" s="887" t="s">
        <v>486</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461</v>
      </c>
      <c r="AB127" s="826"/>
      <c r="AC127" s="826"/>
      <c r="AD127" s="826"/>
      <c r="AE127" s="827"/>
      <c r="AF127" s="828" t="s">
        <v>461</v>
      </c>
      <c r="AG127" s="826"/>
      <c r="AH127" s="826"/>
      <c r="AI127" s="826"/>
      <c r="AJ127" s="827"/>
      <c r="AK127" s="828" t="s">
        <v>477</v>
      </c>
      <c r="AL127" s="826"/>
      <c r="AM127" s="826"/>
      <c r="AN127" s="826"/>
      <c r="AO127" s="827"/>
      <c r="AP127" s="873" t="s">
        <v>461</v>
      </c>
      <c r="AQ127" s="874"/>
      <c r="AR127" s="874"/>
      <c r="AS127" s="874"/>
      <c r="AT127" s="875"/>
      <c r="AU127" s="284"/>
      <c r="AV127" s="284"/>
      <c r="AW127" s="284"/>
      <c r="AX127" s="890" t="s">
        <v>487</v>
      </c>
      <c r="AY127" s="860"/>
      <c r="AZ127" s="860"/>
      <c r="BA127" s="860"/>
      <c r="BB127" s="860"/>
      <c r="BC127" s="860"/>
      <c r="BD127" s="860"/>
      <c r="BE127" s="861"/>
      <c r="BF127" s="859" t="s">
        <v>488</v>
      </c>
      <c r="BG127" s="860"/>
      <c r="BH127" s="860"/>
      <c r="BI127" s="860"/>
      <c r="BJ127" s="860"/>
      <c r="BK127" s="860"/>
      <c r="BL127" s="861"/>
      <c r="BM127" s="859" t="s">
        <v>489</v>
      </c>
      <c r="BN127" s="860"/>
      <c r="BO127" s="860"/>
      <c r="BP127" s="860"/>
      <c r="BQ127" s="860"/>
      <c r="BR127" s="860"/>
      <c r="BS127" s="861"/>
      <c r="BT127" s="859" t="s">
        <v>490</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491</v>
      </c>
      <c r="CQ127" s="796"/>
      <c r="CR127" s="796"/>
      <c r="CS127" s="796"/>
      <c r="CT127" s="796"/>
      <c r="CU127" s="796"/>
      <c r="CV127" s="796"/>
      <c r="CW127" s="796"/>
      <c r="CX127" s="796"/>
      <c r="CY127" s="796"/>
      <c r="CZ127" s="796"/>
      <c r="DA127" s="796"/>
      <c r="DB127" s="796"/>
      <c r="DC127" s="796"/>
      <c r="DD127" s="796"/>
      <c r="DE127" s="796"/>
      <c r="DF127" s="797"/>
      <c r="DG127" s="835" t="s">
        <v>461</v>
      </c>
      <c r="DH127" s="836"/>
      <c r="DI127" s="836"/>
      <c r="DJ127" s="836"/>
      <c r="DK127" s="836"/>
      <c r="DL127" s="836" t="s">
        <v>461</v>
      </c>
      <c r="DM127" s="836"/>
      <c r="DN127" s="836"/>
      <c r="DO127" s="836"/>
      <c r="DP127" s="836"/>
      <c r="DQ127" s="836" t="s">
        <v>461</v>
      </c>
      <c r="DR127" s="836"/>
      <c r="DS127" s="836"/>
      <c r="DT127" s="836"/>
      <c r="DU127" s="836"/>
      <c r="DV127" s="842" t="s">
        <v>461</v>
      </c>
      <c r="DW127" s="842"/>
      <c r="DX127" s="842"/>
      <c r="DY127" s="842"/>
      <c r="DZ127" s="843"/>
    </row>
    <row r="128" spans="1:130" s="248" customFormat="1" ht="26.25" customHeight="1" thickBot="1" x14ac:dyDescent="0.2">
      <c r="A128" s="844" t="s">
        <v>492</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493</v>
      </c>
      <c r="X128" s="846"/>
      <c r="Y128" s="846"/>
      <c r="Z128" s="847"/>
      <c r="AA128" s="848" t="s">
        <v>461</v>
      </c>
      <c r="AB128" s="849"/>
      <c r="AC128" s="849"/>
      <c r="AD128" s="849"/>
      <c r="AE128" s="850"/>
      <c r="AF128" s="851" t="s">
        <v>477</v>
      </c>
      <c r="AG128" s="849"/>
      <c r="AH128" s="849"/>
      <c r="AI128" s="849"/>
      <c r="AJ128" s="850"/>
      <c r="AK128" s="851" t="s">
        <v>461</v>
      </c>
      <c r="AL128" s="849"/>
      <c r="AM128" s="849"/>
      <c r="AN128" s="849"/>
      <c r="AO128" s="850"/>
      <c r="AP128" s="852"/>
      <c r="AQ128" s="853"/>
      <c r="AR128" s="853"/>
      <c r="AS128" s="853"/>
      <c r="AT128" s="854"/>
      <c r="AU128" s="284"/>
      <c r="AV128" s="284"/>
      <c r="AW128" s="284"/>
      <c r="AX128" s="855" t="s">
        <v>494</v>
      </c>
      <c r="AY128" s="856"/>
      <c r="AZ128" s="856"/>
      <c r="BA128" s="856"/>
      <c r="BB128" s="856"/>
      <c r="BC128" s="856"/>
      <c r="BD128" s="856"/>
      <c r="BE128" s="857"/>
      <c r="BF128" s="832" t="s">
        <v>495</v>
      </c>
      <c r="BG128" s="833"/>
      <c r="BH128" s="833"/>
      <c r="BI128" s="833"/>
      <c r="BJ128" s="833"/>
      <c r="BK128" s="833"/>
      <c r="BL128" s="858"/>
      <c r="BM128" s="832">
        <v>15</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496</v>
      </c>
      <c r="CQ128" s="774"/>
      <c r="CR128" s="774"/>
      <c r="CS128" s="774"/>
      <c r="CT128" s="774"/>
      <c r="CU128" s="774"/>
      <c r="CV128" s="774"/>
      <c r="CW128" s="774"/>
      <c r="CX128" s="774"/>
      <c r="CY128" s="774"/>
      <c r="CZ128" s="774"/>
      <c r="DA128" s="774"/>
      <c r="DB128" s="774"/>
      <c r="DC128" s="774"/>
      <c r="DD128" s="774"/>
      <c r="DE128" s="774"/>
      <c r="DF128" s="775"/>
      <c r="DG128" s="838" t="s">
        <v>497</v>
      </c>
      <c r="DH128" s="839"/>
      <c r="DI128" s="839"/>
      <c r="DJ128" s="839"/>
      <c r="DK128" s="839"/>
      <c r="DL128" s="839" t="s">
        <v>495</v>
      </c>
      <c r="DM128" s="839"/>
      <c r="DN128" s="839"/>
      <c r="DO128" s="839"/>
      <c r="DP128" s="839"/>
      <c r="DQ128" s="839" t="s">
        <v>498</v>
      </c>
      <c r="DR128" s="839"/>
      <c r="DS128" s="839"/>
      <c r="DT128" s="839"/>
      <c r="DU128" s="839"/>
      <c r="DV128" s="840" t="s">
        <v>499</v>
      </c>
      <c r="DW128" s="840"/>
      <c r="DX128" s="840"/>
      <c r="DY128" s="840"/>
      <c r="DZ128" s="841"/>
    </row>
    <row r="129" spans="1:131" s="248" customFormat="1" ht="26.25" customHeight="1" x14ac:dyDescent="0.15">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500</v>
      </c>
      <c r="X129" s="823"/>
      <c r="Y129" s="823"/>
      <c r="Z129" s="824"/>
      <c r="AA129" s="825">
        <v>1404952</v>
      </c>
      <c r="AB129" s="826"/>
      <c r="AC129" s="826"/>
      <c r="AD129" s="826"/>
      <c r="AE129" s="827"/>
      <c r="AF129" s="828">
        <v>1404913</v>
      </c>
      <c r="AG129" s="826"/>
      <c r="AH129" s="826"/>
      <c r="AI129" s="826"/>
      <c r="AJ129" s="827"/>
      <c r="AK129" s="828">
        <v>1490694</v>
      </c>
      <c r="AL129" s="826"/>
      <c r="AM129" s="826"/>
      <c r="AN129" s="826"/>
      <c r="AO129" s="827"/>
      <c r="AP129" s="829"/>
      <c r="AQ129" s="830"/>
      <c r="AR129" s="830"/>
      <c r="AS129" s="830"/>
      <c r="AT129" s="831"/>
      <c r="AU129" s="286"/>
      <c r="AV129" s="286"/>
      <c r="AW129" s="286"/>
      <c r="AX129" s="795" t="s">
        <v>501</v>
      </c>
      <c r="AY129" s="796"/>
      <c r="AZ129" s="796"/>
      <c r="BA129" s="796"/>
      <c r="BB129" s="796"/>
      <c r="BC129" s="796"/>
      <c r="BD129" s="796"/>
      <c r="BE129" s="797"/>
      <c r="BF129" s="815" t="s">
        <v>498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503</v>
      </c>
      <c r="X130" s="823"/>
      <c r="Y130" s="823"/>
      <c r="Z130" s="824"/>
      <c r="AA130" s="825">
        <v>241411</v>
      </c>
      <c r="AB130" s="826"/>
      <c r="AC130" s="826"/>
      <c r="AD130" s="826"/>
      <c r="AE130" s="827"/>
      <c r="AF130" s="828">
        <v>224688</v>
      </c>
      <c r="AG130" s="826"/>
      <c r="AH130" s="826"/>
      <c r="AI130" s="826"/>
      <c r="AJ130" s="827"/>
      <c r="AK130" s="828">
        <v>217041</v>
      </c>
      <c r="AL130" s="826"/>
      <c r="AM130" s="826"/>
      <c r="AN130" s="826"/>
      <c r="AO130" s="827"/>
      <c r="AP130" s="829"/>
      <c r="AQ130" s="830"/>
      <c r="AR130" s="830"/>
      <c r="AS130" s="830"/>
      <c r="AT130" s="831"/>
      <c r="AU130" s="286"/>
      <c r="AV130" s="286"/>
      <c r="AW130" s="286"/>
      <c r="AX130" s="795" t="s">
        <v>504</v>
      </c>
      <c r="AY130" s="796"/>
      <c r="AZ130" s="796"/>
      <c r="BA130" s="796"/>
      <c r="BB130" s="796"/>
      <c r="BC130" s="796"/>
      <c r="BD130" s="796"/>
      <c r="BE130" s="797"/>
      <c r="BF130" s="798">
        <v>4.2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505</v>
      </c>
      <c r="X131" s="806"/>
      <c r="Y131" s="806"/>
      <c r="Z131" s="807"/>
      <c r="AA131" s="808">
        <v>1163541</v>
      </c>
      <c r="AB131" s="809"/>
      <c r="AC131" s="809"/>
      <c r="AD131" s="809"/>
      <c r="AE131" s="810"/>
      <c r="AF131" s="811">
        <v>1180225</v>
      </c>
      <c r="AG131" s="809"/>
      <c r="AH131" s="809"/>
      <c r="AI131" s="809"/>
      <c r="AJ131" s="810"/>
      <c r="AK131" s="811">
        <v>1273653</v>
      </c>
      <c r="AL131" s="809"/>
      <c r="AM131" s="809"/>
      <c r="AN131" s="809"/>
      <c r="AO131" s="810"/>
      <c r="AP131" s="812"/>
      <c r="AQ131" s="813"/>
      <c r="AR131" s="813"/>
      <c r="AS131" s="813"/>
      <c r="AT131" s="814"/>
      <c r="AU131" s="286"/>
      <c r="AV131" s="286"/>
      <c r="AW131" s="286"/>
      <c r="AX131" s="773" t="s">
        <v>506</v>
      </c>
      <c r="AY131" s="774"/>
      <c r="AZ131" s="774"/>
      <c r="BA131" s="774"/>
      <c r="BB131" s="774"/>
      <c r="BC131" s="774"/>
      <c r="BD131" s="774"/>
      <c r="BE131" s="775"/>
      <c r="BF131" s="776" t="s">
        <v>497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508</v>
      </c>
      <c r="W132" s="786"/>
      <c r="X132" s="786"/>
      <c r="Y132" s="786"/>
      <c r="Z132" s="787"/>
      <c r="AA132" s="788">
        <v>5.6957167819999999</v>
      </c>
      <c r="AB132" s="789"/>
      <c r="AC132" s="789"/>
      <c r="AD132" s="789"/>
      <c r="AE132" s="790"/>
      <c r="AF132" s="791">
        <v>4.3429854480000003</v>
      </c>
      <c r="AG132" s="789"/>
      <c r="AH132" s="789"/>
      <c r="AI132" s="789"/>
      <c r="AJ132" s="790"/>
      <c r="AK132" s="791">
        <v>2.8405696059999999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509</v>
      </c>
      <c r="W133" s="765"/>
      <c r="X133" s="765"/>
      <c r="Y133" s="765"/>
      <c r="Z133" s="766"/>
      <c r="AA133" s="767">
        <v>5.2</v>
      </c>
      <c r="AB133" s="768"/>
      <c r="AC133" s="768"/>
      <c r="AD133" s="768"/>
      <c r="AE133" s="769"/>
      <c r="AF133" s="767">
        <v>5</v>
      </c>
      <c r="AG133" s="768"/>
      <c r="AH133" s="768"/>
      <c r="AI133" s="768"/>
      <c r="AJ133" s="769"/>
      <c r="AK133" s="767">
        <v>4.2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WLw9kWQ6VRpdyBa7lWQXp5dNH/twKCpw80ErTVEdRuvAn1ujqDunhS2CbnNj9i6OQSB3/xGcps9LpTRrWS9A==" saltValue="dk0ZmPSsjDiqm+zGSTkm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MYc4hukfhpihjLs2LzGp8MCynx9+4H/09146H4OzRDenl8SO3rVHRUClA+KekJoq2WsXfu8Wj1owS69oyPrq0w==" saltValue="s9jPjFBVBvcq/6YY2mRF0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PhG418rTwxBFLK4GxIVgr7tDTkFpGyQWNAMP2gWY/TOjTWvbA+ZFgjNJ8URpt2Nqv496VMvc3iHl+SptoOn7w==" saltValue="G/YMIvsjP963mW8uK8A5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518</v>
      </c>
      <c r="AL9" s="1190"/>
      <c r="AM9" s="1190"/>
      <c r="AN9" s="1191"/>
      <c r="AO9" s="314">
        <v>516589</v>
      </c>
      <c r="AP9" s="314">
        <v>244597</v>
      </c>
      <c r="AQ9" s="315">
        <v>239985</v>
      </c>
      <c r="AR9" s="316">
        <v>1.9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519</v>
      </c>
      <c r="AL10" s="1190"/>
      <c r="AM10" s="1190"/>
      <c r="AN10" s="1191"/>
      <c r="AO10" s="317">
        <v>9263</v>
      </c>
      <c r="AP10" s="317">
        <v>4386</v>
      </c>
      <c r="AQ10" s="318">
        <v>24622</v>
      </c>
      <c r="AR10" s="319">
        <v>-82.2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520</v>
      </c>
      <c r="AL11" s="1190"/>
      <c r="AM11" s="1190"/>
      <c r="AN11" s="1191"/>
      <c r="AO11" s="317">
        <v>17204</v>
      </c>
      <c r="AP11" s="317">
        <v>8146</v>
      </c>
      <c r="AQ11" s="318">
        <v>3358</v>
      </c>
      <c r="AR11" s="319">
        <v>142.6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521</v>
      </c>
      <c r="AL12" s="1190"/>
      <c r="AM12" s="1190"/>
      <c r="AN12" s="1191"/>
      <c r="AO12" s="317" t="s">
        <v>522</v>
      </c>
      <c r="AP12" s="317" t="s">
        <v>522</v>
      </c>
      <c r="AQ12" s="318" t="s">
        <v>522</v>
      </c>
      <c r="AR12" s="319" t="s">
        <v>522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523</v>
      </c>
      <c r="AL13" s="1190"/>
      <c r="AM13" s="1190"/>
      <c r="AN13" s="1191"/>
      <c r="AO13" s="317">
        <v>38113</v>
      </c>
      <c r="AP13" s="317">
        <v>18046</v>
      </c>
      <c r="AQ13" s="318">
        <v>7864</v>
      </c>
      <c r="AR13" s="319">
        <v>129.5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524</v>
      </c>
      <c r="AL14" s="1190"/>
      <c r="AM14" s="1190"/>
      <c r="AN14" s="1191"/>
      <c r="AO14" s="317">
        <v>19115</v>
      </c>
      <c r="AP14" s="317">
        <v>9051</v>
      </c>
      <c r="AQ14" s="318">
        <v>6185</v>
      </c>
      <c r="AR14" s="319">
        <v>46.3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525</v>
      </c>
      <c r="AL15" s="1193"/>
      <c r="AM15" s="1193"/>
      <c r="AN15" s="1194"/>
      <c r="AO15" s="317">
        <v>-29191</v>
      </c>
      <c r="AP15" s="317">
        <v>-13821</v>
      </c>
      <c r="AQ15" s="318">
        <v>-18737</v>
      </c>
      <c r="AR15" s="319">
        <v>-26.2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186</v>
      </c>
      <c r="AL16" s="1193"/>
      <c r="AM16" s="1193"/>
      <c r="AN16" s="1194"/>
      <c r="AO16" s="317">
        <v>571093</v>
      </c>
      <c r="AP16" s="317">
        <v>270404</v>
      </c>
      <c r="AQ16" s="318">
        <v>263276</v>
      </c>
      <c r="AR16" s="319">
        <v>2.7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530</v>
      </c>
      <c r="AL21" s="1196"/>
      <c r="AM21" s="1196"/>
      <c r="AN21" s="1197"/>
      <c r="AO21" s="330">
        <v>19.89</v>
      </c>
      <c r="AP21" s="331">
        <v>24.56</v>
      </c>
      <c r="AQ21" s="332">
        <v>-4.67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531</v>
      </c>
      <c r="AL22" s="1196"/>
      <c r="AM22" s="1196"/>
      <c r="AN22" s="1197"/>
      <c r="AO22" s="335">
        <v>99.5</v>
      </c>
      <c r="AP22" s="336">
        <v>94.3</v>
      </c>
      <c r="AQ22" s="337">
        <v>5.2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535</v>
      </c>
      <c r="AL32" s="1179"/>
      <c r="AM32" s="1179"/>
      <c r="AN32" s="1180"/>
      <c r="AO32" s="345">
        <v>99138</v>
      </c>
      <c r="AP32" s="345">
        <v>46940</v>
      </c>
      <c r="AQ32" s="346">
        <v>149198</v>
      </c>
      <c r="AR32" s="347">
        <v>-68.5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536</v>
      </c>
      <c r="AL33" s="1179"/>
      <c r="AM33" s="1179"/>
      <c r="AN33" s="1180"/>
      <c r="AO33" s="345" t="s">
        <v>522</v>
      </c>
      <c r="AP33" s="345" t="s">
        <v>522</v>
      </c>
      <c r="AQ33" s="346" t="s">
        <v>522</v>
      </c>
      <c r="AR33" s="347" t="s">
        <v>522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537</v>
      </c>
      <c r="AL34" s="1179"/>
      <c r="AM34" s="1179"/>
      <c r="AN34" s="1180"/>
      <c r="AO34" s="345" t="s">
        <v>522</v>
      </c>
      <c r="AP34" s="345" t="s">
        <v>522</v>
      </c>
      <c r="AQ34" s="346" t="s">
        <v>522</v>
      </c>
      <c r="AR34" s="347" t="s">
        <v>522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538</v>
      </c>
      <c r="AL35" s="1179"/>
      <c r="AM35" s="1179"/>
      <c r="AN35" s="1180"/>
      <c r="AO35" s="345">
        <v>126601</v>
      </c>
      <c r="AP35" s="345">
        <v>59944</v>
      </c>
      <c r="AQ35" s="346">
        <v>31871</v>
      </c>
      <c r="AR35" s="347">
        <v>88.1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539</v>
      </c>
      <c r="AL36" s="1179"/>
      <c r="AM36" s="1179"/>
      <c r="AN36" s="1180"/>
      <c r="AO36" s="345">
        <v>27481</v>
      </c>
      <c r="AP36" s="345">
        <v>13012</v>
      </c>
      <c r="AQ36" s="346">
        <v>4984</v>
      </c>
      <c r="AR36" s="347">
        <v>161.1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540</v>
      </c>
      <c r="AL37" s="1179"/>
      <c r="AM37" s="1179"/>
      <c r="AN37" s="1180"/>
      <c r="AO37" s="345" t="s">
        <v>522</v>
      </c>
      <c r="AP37" s="345" t="s">
        <v>522</v>
      </c>
      <c r="AQ37" s="346">
        <v>1220</v>
      </c>
      <c r="AR37" s="347" t="s">
        <v>522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541</v>
      </c>
      <c r="AL38" s="1176"/>
      <c r="AM38" s="1176"/>
      <c r="AN38" s="1177"/>
      <c r="AO38" s="348" t="s">
        <v>522</v>
      </c>
      <c r="AP38" s="348" t="s">
        <v>522</v>
      </c>
      <c r="AQ38" s="349">
        <v>35</v>
      </c>
      <c r="AR38" s="337" t="s">
        <v>522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542</v>
      </c>
      <c r="AL39" s="1176"/>
      <c r="AM39" s="1176"/>
      <c r="AN39" s="1177"/>
      <c r="AO39" s="345" t="s">
        <v>522</v>
      </c>
      <c r="AP39" s="345" t="s">
        <v>522</v>
      </c>
      <c r="AQ39" s="346">
        <v>-8070</v>
      </c>
      <c r="AR39" s="347" t="s">
        <v>522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543</v>
      </c>
      <c r="AL40" s="1179"/>
      <c r="AM40" s="1179"/>
      <c r="AN40" s="1180"/>
      <c r="AO40" s="345">
        <v>-217041</v>
      </c>
      <c r="AP40" s="345">
        <v>-102766</v>
      </c>
      <c r="AQ40" s="346">
        <v>-130648</v>
      </c>
      <c r="AR40" s="347">
        <v>-21.3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296</v>
      </c>
      <c r="AL41" s="1182"/>
      <c r="AM41" s="1182"/>
      <c r="AN41" s="1183"/>
      <c r="AO41" s="345">
        <v>36179</v>
      </c>
      <c r="AP41" s="345">
        <v>17130</v>
      </c>
      <c r="AQ41" s="346">
        <v>48590</v>
      </c>
      <c r="AR41" s="347">
        <v>-64.7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513</v>
      </c>
      <c r="AN49" s="1186" t="s">
        <v>547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564527</v>
      </c>
      <c r="AN51" s="367">
        <v>247274</v>
      </c>
      <c r="AO51" s="368">
        <v>-6.5</v>
      </c>
      <c r="AP51" s="369">
        <v>310300</v>
      </c>
      <c r="AQ51" s="370">
        <v>7.8</v>
      </c>
      <c r="AR51" s="371">
        <v>-14.3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544795</v>
      </c>
      <c r="AN52" s="375">
        <v>238631</v>
      </c>
      <c r="AO52" s="376">
        <v>13.4</v>
      </c>
      <c r="AP52" s="377">
        <v>157576</v>
      </c>
      <c r="AQ52" s="378">
        <v>7.5</v>
      </c>
      <c r="AR52" s="379">
        <v>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741050</v>
      </c>
      <c r="AN53" s="367">
        <v>330236</v>
      </c>
      <c r="AO53" s="368">
        <v>33.6</v>
      </c>
      <c r="AP53" s="369">
        <v>317319</v>
      </c>
      <c r="AQ53" s="370">
        <v>2.2999999999999998</v>
      </c>
      <c r="AR53" s="371">
        <v>31.3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665343</v>
      </c>
      <c r="AN54" s="375">
        <v>296499</v>
      </c>
      <c r="AO54" s="376">
        <v>24.2</v>
      </c>
      <c r="AP54" s="377">
        <v>164214</v>
      </c>
      <c r="AQ54" s="378">
        <v>4.2</v>
      </c>
      <c r="AR54" s="379">
        <v>20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641857</v>
      </c>
      <c r="AN55" s="367">
        <v>289516</v>
      </c>
      <c r="AO55" s="368">
        <v>-12.3</v>
      </c>
      <c r="AP55" s="369">
        <v>289738</v>
      </c>
      <c r="AQ55" s="370">
        <v>-8.6999999999999993</v>
      </c>
      <c r="AR55" s="371">
        <v>-3.6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592230</v>
      </c>
      <c r="AN56" s="375">
        <v>267131</v>
      </c>
      <c r="AO56" s="376">
        <v>-9.9</v>
      </c>
      <c r="AP56" s="377">
        <v>156238</v>
      </c>
      <c r="AQ56" s="378">
        <v>-4.9000000000000004</v>
      </c>
      <c r="AR56" s="379">
        <v>-5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721133</v>
      </c>
      <c r="AN57" s="367">
        <v>337293</v>
      </c>
      <c r="AO57" s="368">
        <v>16.5</v>
      </c>
      <c r="AP57" s="369">
        <v>316937</v>
      </c>
      <c r="AQ57" s="370">
        <v>9.4</v>
      </c>
      <c r="AR57" s="371">
        <v>7.1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670246</v>
      </c>
      <c r="AN58" s="375">
        <v>313492</v>
      </c>
      <c r="AO58" s="376">
        <v>17.399999999999999</v>
      </c>
      <c r="AP58" s="377">
        <v>199150</v>
      </c>
      <c r="AQ58" s="378">
        <v>27.5</v>
      </c>
      <c r="AR58" s="379">
        <v>-10.1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725162</v>
      </c>
      <c r="AN59" s="367">
        <v>343353</v>
      </c>
      <c r="AO59" s="368">
        <v>1.8</v>
      </c>
      <c r="AP59" s="369">
        <v>332350</v>
      </c>
      <c r="AQ59" s="370">
        <v>4.9000000000000004</v>
      </c>
      <c r="AR59" s="371">
        <v>-3.1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652076</v>
      </c>
      <c r="AN60" s="375">
        <v>308748</v>
      </c>
      <c r="AO60" s="376">
        <v>-1.5</v>
      </c>
      <c r="AP60" s="377">
        <v>200453</v>
      </c>
      <c r="AQ60" s="378">
        <v>0.7</v>
      </c>
      <c r="AR60" s="379">
        <v>-2.2000000000000002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678746</v>
      </c>
      <c r="AN61" s="382">
        <v>309534</v>
      </c>
      <c r="AO61" s="383">
        <v>6.6</v>
      </c>
      <c r="AP61" s="384">
        <v>313329</v>
      </c>
      <c r="AQ61" s="385">
        <v>3.1</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624938</v>
      </c>
      <c r="AN62" s="375">
        <v>284900</v>
      </c>
      <c r="AO62" s="376">
        <v>8.6999999999999993</v>
      </c>
      <c r="AP62" s="377">
        <v>175526</v>
      </c>
      <c r="AQ62" s="378">
        <v>7</v>
      </c>
      <c r="AR62" s="379">
        <v>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Sl95E4ymCu8i8aM/Gr4Qb48ecbbU6/Ws1/e/l5/1ekCCdsMMUixHYzSW8eglZjYSPZFQIvVHYk6fqLZ1voUPNg==" saltValue="WfDzsuOHBdFEWl+/4+M78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kyqPtLG/D0OlAvy2FNiT9EDIqgMmLv8DymTJ4KBPlrk1udCNRh35FXVMuwuKI5tOxRAdy+HFLdCu18s4zSBg8w==" saltValue="jEEJZI2zFFRC8nBNWTbz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RLc6X2v5epzx12gWOyB0VhrK0GNnipDMUtx8yxwQu/LJzkXZSr0wkkV3CF8TdXnicuLeF3PUiw23YHhP4/UqfA==" saltValue="utijJXZ3KrqL31Dt+rRL7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61"/>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00" t="s">
        <v>3</v>
      </c>
      <c r="D47" s="1200"/>
      <c r="E47" s="1201"/>
      <c r="F47" s="11">
        <v>186.21</v>
      </c>
      <c r="G47" s="12">
        <v>185.16</v>
      </c>
      <c r="H47" s="12">
        <v>178.75</v>
      </c>
      <c r="I47" s="12">
        <v>173.03</v>
      </c>
      <c r="J47" s="13">
        <v>161.11000000000001</v>
      </c>
    </row>
    <row r="48" spans="2:10" ht="57.75" customHeight="1" x14ac:dyDescent="0.15">
      <c r="B48" s="14"/>
      <c r="C48" s="1202" t="s">
        <v>4</v>
      </c>
      <c r="D48" s="1202"/>
      <c r="E48" s="1203"/>
      <c r="F48" s="15">
        <v>8.74</v>
      </c>
      <c r="G48" s="16">
        <v>10.36</v>
      </c>
      <c r="H48" s="16">
        <v>8.23</v>
      </c>
      <c r="I48" s="16">
        <v>7.81</v>
      </c>
      <c r="J48" s="17">
        <v>9.0500000000000007</v>
      </c>
    </row>
    <row r="49" spans="2:10" ht="57.75" customHeight="1" thickBot="1" x14ac:dyDescent="0.2">
      <c r="B49" s="18"/>
      <c r="C49" s="1204" t="s">
        <v>5</v>
      </c>
      <c r="D49" s="1204"/>
      <c r="E49" s="1205"/>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sheetData>
  <sheetProtection algorithmName="SHA-512" hashValue="G7k5zAGFZk4C+6ignrOgX8PLjnMJWuHcwBvlY8zqjhphPvNFrVcVW9o0XEkmVDdWBP4zJUhb+qBbUMSHEXnjrA==" saltValue="tlyXxgBX5nPRdgJZ03m5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0019</cp:lastModifiedBy>
  <cp:lastPrinted>2022-03-18T05:31:54Z</cp:lastPrinted>
  <dcterms:created xsi:type="dcterms:W3CDTF">2022-02-02T04:36:33Z</dcterms:created>
  <dcterms:modified xsi:type="dcterms:W3CDTF">2022-03-18T06:05:12Z</dcterms:modified>
  <cp:category/>
</cp:coreProperties>
</file>