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autoCompressPictures="0"/>
  <mc:AlternateContent xmlns:mc="http://schemas.openxmlformats.org/markup-compatibility/2006">
    <mc:Choice Requires="x15">
      <x15ac:absPath xmlns:x15ac="http://schemas.microsoft.com/office/spreadsheetml/2010/11/ac" url="\\l2zflsv\文書共有Ⅲ\[企画財政課]\【企画財政係】\【00財政関係】\財政状況資料集\H31.03平成29年度財政状況資料集の作成及び提出について（新規作成）\"/>
    </mc:Choice>
  </mc:AlternateContent>
  <xr:revisionPtr revIDLastSave="0" documentId="13_ncr:1_{7211C3E2-7AC3-4068-A3E9-1E22104E6318}" xr6:coauthVersionLast="45" xr6:coauthVersionMax="45" xr10:uidLastSave="{00000000-0000-0000-0000-000000000000}"/>
  <bookViews>
    <workbookView xWindow="-120" yWindow="-120" windowWidth="20730" windowHeight="11160" tabRatio="807"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43" i="10"/>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AM34" i="10"/>
  <c r="C34" i="10"/>
  <c r="U34" i="10" l="1"/>
  <c r="U35" i="10" s="1"/>
  <c r="U36" i="10" s="1"/>
  <c r="U37" i="10" s="1"/>
  <c r="BE34" i="10" l="1"/>
  <c r="BE35" i="10" s="1"/>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<sst xmlns="http://schemas.openxmlformats.org/spreadsheetml/2006/main" count="1160" uniqueCount="492">
  <si>
    <t>平成29年度　財政状況資料集</t>
  </si>
  <si>
    <t>総括表（市町村）</t>
  </si>
  <si>
    <t>都道府県名</t>
  </si>
  <si>
    <t>東京都</t>
  </si>
  <si>
    <t>市町村類型</t>
  </si>
  <si>
    <t>Ⅰ－２</t>
  </si>
  <si>
    <t>指定団体等の指定状況</t>
  </si>
  <si>
    <t>区分</t>
  </si>
  <si>
    <t>平成29年度(千円)</t>
  </si>
  <si>
    <t>平成28年度(千円)</t>
  </si>
  <si>
    <t>平成29年度(千円･％)</t>
  </si>
  <si>
    <t>平成28年度(千円･％)</t>
  </si>
  <si>
    <t>歳入総額</t>
  </si>
  <si>
    <t>実質収支比率</t>
  </si>
  <si>
    <t>財政健全化等</t>
  </si>
  <si>
    <t>×</t>
  </si>
  <si>
    <t>歳出総額</t>
  </si>
  <si>
    <t>経常収支比率</t>
  </si>
  <si>
    <t>市町村名</t>
  </si>
  <si>
    <t>檜原村</t>
  </si>
  <si>
    <t>地方交付税種地</t>
  </si>
  <si>
    <t>2-4</t>
  </si>
  <si>
    <t>財源超過</t>
  </si>
  <si>
    <t>歳入歳出差引</t>
  </si>
  <si>
    <t>　　(※1)</t>
  </si>
  <si>
    <t>首都</t>
  </si>
  <si>
    <t>翌年度に繰越すべき財源</t>
  </si>
  <si>
    <t>標準財政規模</t>
  </si>
  <si>
    <t>近畿</t>
  </si>
  <si>
    <t>実質収支</t>
  </si>
  <si>
    <t>財政力指数</t>
  </si>
  <si>
    <t>人口</t>
  </si>
  <si>
    <t>27年国調(人)</t>
  </si>
  <si>
    <r>
      <rPr>
        <sz val="9"/>
        <color rgb="FF000000"/>
        <rFont val="ＭＳ ゴシック"/>
        <family val="3"/>
        <charset val="128"/>
      </rPr>
      <t>産業構造</t>
    </r>
    <r>
      <rPr>
        <sz val="9"/>
        <color rgb="FF000000"/>
        <rFont val="ＭＳ ゴシック"/>
        <family val="3"/>
        <charset val="128"/>
      </rPr>
      <t xml:space="preserve"> </t>
    </r>
    <r>
      <rPr>
        <sz val="9"/>
        <color rgb="FF000000"/>
        <rFont val="ＭＳ ゴシック"/>
        <family val="3"/>
        <charset val="128"/>
      </rPr>
      <t>(※</t>
    </r>
    <r>
      <rPr>
        <sz val="9"/>
        <color rgb="FF000000"/>
        <rFont val="ＭＳ ゴシック"/>
        <family val="3"/>
        <charset val="128"/>
      </rPr>
      <t>5</t>
    </r>
    <r>
      <rPr>
        <sz val="9"/>
        <color rgb="FF000000"/>
        <rFont val="ＭＳ ゴシック"/>
        <family val="3"/>
        <charset val="128"/>
      </rPr>
      <t>)</t>
    </r>
  </si>
  <si>
    <t>中部</t>
  </si>
  <si>
    <t>単年度収支</t>
  </si>
  <si>
    <t>公債費負担比率</t>
  </si>
  <si>
    <t>22年国調(人)</t>
  </si>
  <si>
    <t>過疎</t>
  </si>
  <si>
    <t>○</t>
  </si>
  <si>
    <t>積立金</t>
  </si>
  <si>
    <t>健全化判断比率</t>
  </si>
  <si>
    <r>
      <rPr>
        <sz val="9"/>
        <color rgb="FF000000"/>
        <rFont val="ＭＳ ゴシック"/>
        <family val="3"/>
        <charset val="128"/>
      </rPr>
      <t xml:space="preserve">増減率 </t>
    </r>
    <r>
      <rPr>
        <sz val="9"/>
        <color rgb="FF000000"/>
        <rFont val="ＭＳ ゴシック"/>
        <family val="3"/>
        <charset val="128"/>
      </rPr>
      <t xml:space="preserve"> </t>
    </r>
    <r>
      <rPr>
        <sz val="9"/>
        <color rgb="FF000000"/>
        <rFont val="ＭＳ ゴシック"/>
        <family val="3"/>
        <charset val="128"/>
      </rPr>
      <t>(％)</t>
    </r>
  </si>
  <si>
    <t>-13.6</t>
  </si>
  <si>
    <t>山振</t>
  </si>
  <si>
    <t>繰上償還金</t>
  </si>
  <si>
    <t>　実質赤字比率</t>
  </si>
  <si>
    <t>-</t>
  </si>
  <si>
    <t>住民基本台帳人口
 (※7)</t>
  </si>
  <si>
    <t>30.01.01(人)</t>
  </si>
  <si>
    <r>
      <rPr>
        <sz val="9"/>
        <color rgb="FF000000"/>
        <rFont val="ＭＳ ゴシック"/>
        <family val="3"/>
        <charset val="128"/>
      </rPr>
      <t>2</t>
    </r>
    <r>
      <rPr>
        <sz val="9"/>
        <color rgb="FF000000"/>
        <rFont val="ＭＳ ゴシック"/>
        <family val="3"/>
        <charset val="128"/>
      </rPr>
      <t>7年国調</t>
    </r>
  </si>
  <si>
    <r>
      <rPr>
        <sz val="9"/>
        <color rgb="FF000000"/>
        <rFont val="ＭＳ ゴシック"/>
        <family val="3"/>
        <charset val="128"/>
      </rPr>
      <t>2</t>
    </r>
    <r>
      <rPr>
        <sz val="9"/>
        <color rgb="FF000000"/>
        <rFont val="ＭＳ ゴシック"/>
        <family val="3"/>
        <charset val="128"/>
      </rPr>
      <t>2年国調</t>
    </r>
  </si>
  <si>
    <t>低開発</t>
  </si>
  <si>
    <t>積立金取崩し額</t>
  </si>
  <si>
    <t>　連結実質赤字比率</t>
  </si>
  <si>
    <t>うち日本人(人)</t>
  </si>
  <si>
    <t>第1次</t>
  </si>
  <si>
    <t>指数表選定</t>
  </si>
  <si>
    <t>実質単年度収支</t>
  </si>
  <si>
    <t>　実質公債費比率</t>
  </si>
  <si>
    <t>29.01.01(人)</t>
  </si>
  <si>
    <t>　将来負担比率</t>
  </si>
  <si>
    <t>第2次</t>
  </si>
  <si>
    <t>基準財政収入額</t>
  </si>
  <si>
    <r>
      <rPr>
        <sz val="9"/>
        <color rgb="FF000000"/>
        <rFont val="ＭＳ ゴシック"/>
        <family val="3"/>
        <charset val="128"/>
      </rPr>
      <t>資金不足比率 (※</t>
    </r>
    <r>
      <rPr>
        <sz val="9"/>
        <color rgb="FF000000"/>
        <rFont val="ＭＳ ゴシック"/>
        <family val="3"/>
        <charset val="128"/>
      </rPr>
      <t>4</t>
    </r>
    <r>
      <rPr>
        <sz val="9"/>
        <color rgb="FF000000"/>
        <rFont val="ＭＳ ゴシック"/>
        <family val="3"/>
        <charset val="128"/>
      </rPr>
      <t>)</t>
    </r>
  </si>
  <si>
    <t>増減率  (％)</t>
  </si>
  <si>
    <t>-1.7</t>
  </si>
  <si>
    <t>基準財政需要額</t>
  </si>
  <si>
    <t>うち日本人(％)</t>
  </si>
  <si>
    <t>第3次</t>
  </si>
  <si>
    <t>標準税収入額等</t>
  </si>
  <si>
    <t>面積 (k㎡)</t>
  </si>
  <si>
    <t>経常経費充当一般財源等</t>
  </si>
  <si>
    <t>人口密度 (人/k㎡)</t>
  </si>
  <si>
    <t>歳入一般財源等</t>
  </si>
  <si>
    <t>世帯数 (世帯)</t>
  </si>
  <si>
    <t>職員の状況 (※8)</t>
  </si>
  <si>
    <t>特別職等</t>
  </si>
  <si>
    <t>定数</t>
  </si>
  <si>
    <t>1人あたり平均
給料月額(百円)</t>
  </si>
  <si>
    <t>一般職員等(※6)</t>
  </si>
  <si>
    <t>職員数
(人)</t>
  </si>
  <si>
    <t>給料月額
(百円)</t>
  </si>
  <si>
    <t>地方債現在高</t>
  </si>
  <si>
    <t>市区町村長</t>
  </si>
  <si>
    <t>一般職員</t>
  </si>
  <si>
    <t>　うち公的資金</t>
  </si>
  <si>
    <t>副市区町村長</t>
  </si>
  <si>
    <t>　うち消防職員</t>
  </si>
  <si>
    <t>債務負担行為額（支出予定額）</t>
  </si>
  <si>
    <t>教育長</t>
  </si>
  <si>
    <t>　うち技能労務職員</t>
  </si>
  <si>
    <t>収益事業収入</t>
  </si>
  <si>
    <t>議会議長</t>
  </si>
  <si>
    <t>教育公務員</t>
  </si>
  <si>
    <t>土地開発基金現在高</t>
  </si>
  <si>
    <t>議会副議長</t>
  </si>
  <si>
    <t>臨時職員</t>
  </si>
  <si>
    <t>積立金
現在高</t>
  </si>
  <si>
    <t>財政調整基金</t>
  </si>
  <si>
    <t>議会議員</t>
  </si>
  <si>
    <t>合計</t>
  </si>
  <si>
    <t>減債基金</t>
  </si>
  <si>
    <t>ラスパイレス指数</t>
  </si>
  <si>
    <t>その他特定目的基金</t>
  </si>
  <si>
    <t>一般会計等の一覧</t>
  </si>
  <si>
    <t>事業会計の一覧</t>
  </si>
  <si>
    <t>公営企業（法適）の一覧</t>
  </si>
  <si>
    <t>公営企業（法非適）の一覧</t>
  </si>
  <si>
    <t>関係する一部事務組合等一覧</t>
  </si>
  <si>
    <t>地方公社・第三セクター等一覧</t>
  </si>
  <si>
    <t>項番</t>
  </si>
  <si>
    <t>会計名</t>
  </si>
  <si>
    <t>組合等名</t>
  </si>
  <si>
    <t>団体名</t>
  </si>
  <si>
    <r>
      <rPr>
        <sz val="9"/>
        <color rgb="FF000000"/>
        <rFont val="ＭＳ ゴシック"/>
        <family val="3"/>
        <charset val="128"/>
      </rPr>
      <t>(※</t>
    </r>
    <r>
      <rPr>
        <sz val="9"/>
        <color rgb="FF000000"/>
        <rFont val="ＭＳ ゴシック"/>
        <family val="3"/>
        <charset val="128"/>
      </rPr>
      <t>3</t>
    </r>
    <r>
      <rPr>
        <sz val="9"/>
        <color rgb="FF000000"/>
        <rFont val="ＭＳ ゴシック"/>
        <family val="3"/>
        <charset val="128"/>
      </rPr>
      <t>)</t>
    </r>
  </si>
  <si>
    <t>（注釈）</t>
  </si>
  <si>
    <t>※1：経常収支比率の( )内の数値は、「減収補塡債（特例分）」及び「臨時財政対策債」を除いて算出したものである。</t>
  </si>
  <si>
    <t>※2：各会計の一覧は主な会計（10会計まで）を記載している。</t>
  </si>
  <si>
    <t>※3：地方公共団体が損失補塡等を行っている出資法人で、健全化法の算出対象となっている団体については、「地方公社・第三セクター等」の団体名に○印を付与している。</t>
  </si>
  <si>
    <t>※4：資金不足比率欄には、資金が不足している会計のみ記載している。</t>
  </si>
  <si>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</si>
  <si>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</si>
  <si>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※7：人口については、調査年度の1月1日現在の住民基本台帳に登載されている人口に基づいている。</t>
  </si>
  <si>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</si>
  <si>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</si>
  <si>
    <t>東京都檜原村</t>
  </si>
  <si>
    <t>(1) 普通会計の状況（市町村）</t>
  </si>
  <si>
    <t>歳入の状況（単位 千円・％）</t>
  </si>
  <si>
    <t>地方税の状況（単位 千円・％）</t>
  </si>
  <si>
    <t>歳出の状況（単位 千円・％）</t>
  </si>
  <si>
    <t>決算額</t>
  </si>
  <si>
    <t>構成比</t>
  </si>
  <si>
    <t>経常一般財源等</t>
  </si>
  <si>
    <t>収入済額</t>
  </si>
  <si>
    <t>超過課税分</t>
  </si>
  <si>
    <t>目的別歳出の状況（単位 千円・％）</t>
  </si>
  <si>
    <t>地方税</t>
  </si>
  <si>
    <t>普通税</t>
  </si>
  <si>
    <t>決算額 (A)</t>
  </si>
  <si>
    <t>(A)のうち普通建設事業費</t>
  </si>
  <si>
    <t>(A)のうち充当一般財源等</t>
  </si>
  <si>
    <t>地方譲与税</t>
  </si>
  <si>
    <t>　法定普通税</t>
  </si>
  <si>
    <t>議会費</t>
  </si>
  <si>
    <t>利子割交付金</t>
  </si>
  <si>
    <t>　　市町村民税</t>
  </si>
  <si>
    <t>総務費</t>
  </si>
  <si>
    <t>配当割交付金</t>
  </si>
  <si>
    <t>　　　個人均等割</t>
  </si>
  <si>
    <t>民生費</t>
  </si>
  <si>
    <t>株式等譲渡所得割交付金</t>
  </si>
  <si>
    <t>　　　所得割</t>
  </si>
  <si>
    <t>衛生費</t>
  </si>
  <si>
    <t>分離課税所得割交付金</t>
  </si>
  <si>
    <t>　　　法人均等割</t>
  </si>
  <si>
    <t>労働費</t>
  </si>
  <si>
    <t>道府県民税所得割臨時交付金</t>
  </si>
  <si>
    <t>　　　法人税割</t>
  </si>
  <si>
    <t>農林水産業費</t>
  </si>
  <si>
    <t>地方消費税交付金</t>
  </si>
  <si>
    <t>　　固定資産税</t>
  </si>
  <si>
    <t>商工費</t>
  </si>
  <si>
    <t>ゴルフ場利用税交付金</t>
  </si>
  <si>
    <t>　　　うち純固定資産税</t>
  </si>
  <si>
    <t>土木費</t>
  </si>
  <si>
    <t>特別地方消費税交付金</t>
  </si>
  <si>
    <t>　　軽自動車税</t>
  </si>
  <si>
    <t>消防費</t>
  </si>
  <si>
    <t>自動車取得税交付金</t>
  </si>
  <si>
    <t>　　市町村たばこ税</t>
  </si>
  <si>
    <t>教育費</t>
  </si>
  <si>
    <t>軽油引取税交付金</t>
  </si>
  <si>
    <t>　　鉱産税</t>
  </si>
  <si>
    <t>災害復旧費</t>
  </si>
  <si>
    <t>地方特例交付金</t>
  </si>
  <si>
    <t>　　特別土地保有税</t>
  </si>
  <si>
    <t>公債費</t>
  </si>
  <si>
    <t>地方交付税</t>
  </si>
  <si>
    <t>　法定外普通税</t>
  </si>
  <si>
    <t>諸支出金</t>
  </si>
  <si>
    <t>　普通交付税</t>
  </si>
  <si>
    <t>目的税</t>
  </si>
  <si>
    <t>前年度繰上充用金</t>
  </si>
  <si>
    <t>　特別交付税</t>
  </si>
  <si>
    <t>　法定目的税</t>
  </si>
  <si>
    <t>歳出合計</t>
  </si>
  <si>
    <t>　震災復興特別交付税</t>
  </si>
  <si>
    <t>　　入湯税</t>
  </si>
  <si>
    <t>(一般財源計)</t>
  </si>
  <si>
    <t>　　事業所税</t>
  </si>
  <si>
    <t>性質別歳出の状況（単位 千円・％）</t>
  </si>
  <si>
    <t>交通安全対策特別交付金</t>
  </si>
  <si>
    <t>　　都市計画税</t>
  </si>
  <si>
    <t>充当一般財源等</t>
  </si>
  <si>
    <t>分担金・負担金</t>
  </si>
  <si>
    <t>　　水利地益税等</t>
  </si>
  <si>
    <t>義務的経費計</t>
  </si>
  <si>
    <t>使用料</t>
  </si>
  <si>
    <t>　法定外目的税</t>
  </si>
  <si>
    <t>　人件費</t>
  </si>
  <si>
    <t>手数料</t>
  </si>
  <si>
    <t>旧法による税</t>
  </si>
  <si>
    <t>　　うち職員給</t>
  </si>
  <si>
    <t>国庫支出金</t>
  </si>
  <si>
    <t>　扶助費</t>
  </si>
  <si>
    <t>国有提供交付金(特別区財調交付金)</t>
  </si>
  <si>
    <t>　公債費</t>
  </si>
  <si>
    <t>都道府県支出金</t>
  </si>
  <si>
    <t>平成28年度</t>
  </si>
  <si>
    <t>内訳</t>
  </si>
  <si>
    <t>元利償還金</t>
  </si>
  <si>
    <t>財産収入</t>
  </si>
  <si>
    <t>徴収率
(％)</t>
  </si>
  <si>
    <t>現年</t>
  </si>
  <si>
    <t>　うち元金</t>
  </si>
  <si>
    <t>寄附金</t>
  </si>
  <si>
    <t>・計</t>
  </si>
  <si>
    <t>市町村民税</t>
  </si>
  <si>
    <t>　うち利子</t>
  </si>
  <si>
    <t>繰入金</t>
  </si>
  <si>
    <t>純固定資産税</t>
  </si>
  <si>
    <t>一時借入金利子</t>
  </si>
  <si>
    <t>繰越金</t>
  </si>
  <si>
    <t>その他の経費</t>
  </si>
  <si>
    <t>諸収入</t>
  </si>
  <si>
    <t>公営事業等への繰出</t>
  </si>
  <si>
    <t>国民健康保険事業会計の状況</t>
  </si>
  <si>
    <t>　物件費</t>
  </si>
  <si>
    <t>地方債</t>
  </si>
  <si>
    <t>　維持補修費</t>
  </si>
  <si>
    <t>　うち減収補塡債(特例分)</t>
  </si>
  <si>
    <t>下水道</t>
  </si>
  <si>
    <t>再差引収支</t>
  </si>
  <si>
    <t>　補助費等</t>
  </si>
  <si>
    <t>　うち臨時財政対策債</t>
  </si>
  <si>
    <t>簡易水道</t>
  </si>
  <si>
    <t>加入世帯数(世帯)</t>
  </si>
  <si>
    <t>　　うち一部事務組合負担金</t>
  </si>
  <si>
    <t>歳入合計</t>
  </si>
  <si>
    <t>病院</t>
  </si>
  <si>
    <t>被保険者数(人)</t>
  </si>
  <si>
    <t>　繰出金</t>
  </si>
  <si>
    <t>介護サービス</t>
  </si>
  <si>
    <t>被保険者
1人当り</t>
  </si>
  <si>
    <t>保険税(料)収入額</t>
  </si>
  <si>
    <t>　積立金</t>
  </si>
  <si>
    <t>国民健康保険</t>
  </si>
  <si>
    <t>　投資・出資金・貸付金</t>
  </si>
  <si>
    <t>その他</t>
  </si>
  <si>
    <t>保険給付費</t>
  </si>
  <si>
    <t>　前年度繰上充用金</t>
  </si>
  <si>
    <t>(注釈)</t>
  </si>
  <si>
    <t>投資的経費計</t>
  </si>
  <si>
    <t>　　普通建設事業費の補助事業費には受託事業費のうちの補助事業費を含み、</t>
  </si>
  <si>
    <t>　　うち人件費</t>
  </si>
  <si>
    <t>　単独事業費には同級他団体施行事業負担金及び受託事業費のうちの単独事業費を含む。</t>
  </si>
  <si>
    <t>普通建設事業費</t>
  </si>
  <si>
    <t>　うち補助</t>
  </si>
  <si>
    <t>　うち単独</t>
  </si>
  <si>
    <t>災害復旧事業費</t>
  </si>
  <si>
    <t>失業対策事業費</t>
  </si>
  <si>
    <t>(2)各会計、関係団体の財政状況及び健全化判断比率（市町村）</t>
  </si>
  <si>
    <t>一般会計等の財政状況（単位：百万円）</t>
  </si>
  <si>
    <t>地方公社・第三セクター等の経営状況及び地方公共団体の財政的支援の状況（単位：百万円）</t>
  </si>
  <si>
    <t>歳入</t>
  </si>
  <si>
    <t>歳出</t>
  </si>
  <si>
    <t>形式収支</t>
  </si>
  <si>
    <t>他会計等
からの
繰入金</t>
  </si>
  <si>
    <t>地方債
現在高</t>
  </si>
  <si>
    <t>備考</t>
  </si>
  <si>
    <t>地方公社・第三セクター等名</t>
  </si>
  <si>
    <t>経常損益</t>
  </si>
  <si>
    <t>純資産又は
正味財産</t>
  </si>
  <si>
    <t>当該団体
からの
出資金</t>
  </si>
  <si>
    <t>当該団体
からの
補助金</t>
  </si>
  <si>
    <t>当該団体
からの
貸付金</t>
  </si>
  <si>
    <t>当該団体からの債務保証に係る債務残高</t>
  </si>
  <si>
    <t>当該団体からの損失補償に係る債務残高</t>
  </si>
  <si>
    <t>一般会計等
負担見込額</t>
  </si>
  <si>
    <t>一般会計</t>
  </si>
  <si>
    <t>株式会社めるか檜原</t>
  </si>
  <si>
    <t>檜原村東京都都民の森管理運営事業特別会計</t>
  </si>
  <si>
    <t>実質赤字額</t>
  </si>
  <si>
    <t>計</t>
  </si>
  <si>
    <t>一般会計等（純計）</t>
  </si>
  <si>
    <t>　※一般会計等（純計）は、各会計の相互間の繰入・繰出等の重複を控除したものであり、各会計の合計と一致しない場合がある。</t>
  </si>
  <si>
    <t>公営企業会計等の財政状況（単位：百万円）</t>
  </si>
  <si>
    <t>総収益
（歳入）</t>
  </si>
  <si>
    <t>総費用
（歳出）</t>
  </si>
  <si>
    <t>純損益
（形式収支）</t>
  </si>
  <si>
    <t>資金剰余額
/不足額
（実質収支）</t>
  </si>
  <si>
    <t>企業債
（地方債）
現在高</t>
  </si>
  <si>
    <t>左のうち
一般会計等
繰入見込額</t>
  </si>
  <si>
    <t>資金不足
比率</t>
  </si>
  <si>
    <t>国民健康保険特別会計</t>
  </si>
  <si>
    <t>介護保険特別会計</t>
  </si>
  <si>
    <t>介護サービス事業特別会計</t>
  </si>
  <si>
    <t>後期高齢者医療特別会計</t>
  </si>
  <si>
    <t>簡易水道特別会計</t>
  </si>
  <si>
    <t>法非適用企業</t>
  </si>
  <si>
    <t>下水道事業特別会計</t>
  </si>
  <si>
    <t>連結実質赤字額</t>
  </si>
  <si>
    <t>公営企業会計等</t>
  </si>
  <si>
    <t>関係する一部事務組合等の財政状況（単位：百万円）</t>
  </si>
  <si>
    <t>一部事務組合等名</t>
  </si>
  <si>
    <t>左のうち
一般会計等
負担見込額</t>
  </si>
  <si>
    <t>西秋川衛生組合</t>
  </si>
  <si>
    <t>秋川流域斎場組合</t>
  </si>
  <si>
    <t>阿伎留病院組合</t>
  </si>
  <si>
    <t>東京都後期高齢者医療広域連合（一般会計）</t>
  </si>
  <si>
    <t>東京都後期高齢者医療広域連合（後期高齢者医療特別会計）</t>
  </si>
  <si>
    <t>東京都市町村職員退職手当組合</t>
  </si>
  <si>
    <t>東京都市町村議会議員公務災害補償等組合</t>
  </si>
  <si>
    <t>東京都総合事務組合（一般会計）</t>
  </si>
  <si>
    <t>東京都総合事務組合（交通災害共済事業特別会計）</t>
  </si>
  <si>
    <t>一部事務組合等</t>
  </si>
  <si>
    <t>地方公社・第三セクター等</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</si>
  <si>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</si>
  <si>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</si>
  <si>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</si>
  <si>
    <t>将来負担の状況</t>
  </si>
  <si>
    <t>実質公債費比率　　（千円・％）</t>
  </si>
  <si>
    <t>将来負担比率　　（千円・％）</t>
  </si>
  <si>
    <t>平成27年度</t>
  </si>
  <si>
    <t>分母比</t>
  </si>
  <si>
    <t>将来負担額</t>
  </si>
  <si>
    <t xml:space="preserve">一般会計等に係る地方債の現在高 </t>
  </si>
  <si>
    <t>債務負担行為</t>
  </si>
  <si>
    <t>PFI事業に係るもの</t>
  </si>
  <si>
    <t>減債基金積立不足算定額</t>
  </si>
  <si>
    <t xml:space="preserve">債務負担行為に基づく支出予定額 </t>
  </si>
  <si>
    <t>いわゆる五省協定等に係るもの</t>
  </si>
  <si>
    <t>準元利償還金</t>
  </si>
  <si>
    <t>満期一括償還地方債に係る年度割相当額</t>
  </si>
  <si>
    <t xml:space="preserve">公営企業債等繰入見込額 </t>
  </si>
  <si>
    <t>国営土地改良事業に係るもの</t>
  </si>
  <si>
    <t>公営企業債の元利償還金
に対する繰入金</t>
  </si>
  <si>
    <t xml:space="preserve">組合等負担等見込額 </t>
  </si>
  <si>
    <t>森林総合研究所等が行う事業に係るもの</t>
  </si>
  <si>
    <t>組合等が起こした地方債の元利
償還金に対する負担金等</t>
  </si>
  <si>
    <t xml:space="preserve">退職手当負担見込額 </t>
  </si>
  <si>
    <t>地方公務員等共済組合に係るもの</t>
  </si>
  <si>
    <t>債務負担行為に基づく支出額（公債費に準ずるもの）</t>
  </si>
  <si>
    <t xml:space="preserve">設立法人等の負債額等負担見込額 </t>
  </si>
  <si>
    <t>依頼土地の買い戻しに係るもの</t>
  </si>
  <si>
    <t>一時借入金の利子</t>
  </si>
  <si>
    <t>　うち、健全化法施行規則附則第三条に係る負担見込額</t>
  </si>
  <si>
    <t>社会福祉法人の施設建設費に係るもの</t>
  </si>
  <si>
    <t>(Ａ)</t>
  </si>
  <si>
    <t xml:space="preserve">連結実質赤字額 </t>
  </si>
  <si>
    <t>損失補償・債務保証の履行に係るもの</t>
  </si>
  <si>
    <t xml:space="preserve">組合等連結実質赤字額負担見込額 </t>
  </si>
  <si>
    <t>引き受けた債務の履行に係るもの</t>
  </si>
  <si>
    <t>(Ｅ)</t>
  </si>
  <si>
    <t>その他上記に準ずるもの</t>
  </si>
  <si>
    <t>充当可能
財源等</t>
  </si>
  <si>
    <t xml:space="preserve">充当可能基金 </t>
  </si>
  <si>
    <t>企業債等
繰入見込額</t>
  </si>
  <si>
    <t>国営土地改良事業・森林総合研究所等が行う事業に係るもの</t>
  </si>
  <si>
    <t xml:space="preserve">充当可能特定歳入 </t>
  </si>
  <si>
    <t xml:space="preserve">基準財政需要額算入見込額 </t>
  </si>
  <si>
    <t>(Ｆ)</t>
  </si>
  <si>
    <t>将来負担比率（(Ｅ)－(Ｆ)）／（(Ｃ)－(Ｄ)）×１００</t>
  </si>
  <si>
    <t>その他の会計</t>
  </si>
  <si>
    <t>公社・
三セク等</t>
  </si>
  <si>
    <t>地方道路公社に係る将来負担額</t>
  </si>
  <si>
    <t>土地開発公社に係る将来負担額</t>
  </si>
  <si>
    <t>利子補給に係るもの</t>
  </si>
  <si>
    <t>早期健全化基準</t>
  </si>
  <si>
    <t>財政再生基準</t>
  </si>
  <si>
    <t>地方独立行政法人に係る将来負担額</t>
  </si>
  <si>
    <t>特定財源の額</t>
  </si>
  <si>
    <t>(Ｂ)</t>
  </si>
  <si>
    <t>実質赤字比率</t>
  </si>
  <si>
    <t>その他第三セクター等に係る将来負担額</t>
  </si>
  <si>
    <t>(Ｃ)</t>
  </si>
  <si>
    <t>連結実質赤字比率</t>
  </si>
  <si>
    <t>算入公債費等の額</t>
  </si>
  <si>
    <t>(Ｄ)</t>
  </si>
  <si>
    <t>実質公債費比率</t>
  </si>
  <si>
    <t>(Ｃ)－(Ｄ)</t>
  </si>
  <si>
    <t>将来負担比率</t>
  </si>
  <si>
    <t>実質公債費比率
（(Ａ)－((Ｂ)＋(Ｄ))）／（(Ｃ)－(Ｄ)）×１００</t>
  </si>
  <si>
    <t>(単年度)</t>
  </si>
  <si>
    <t>(3ヵ年平均)</t>
  </si>
  <si>
    <t xml:space="preserve"> </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</si>
  <si>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</si>
  <si>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</si>
  <si>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</si>
  <si>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</si>
  <si>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</si>
  <si>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</si>
  <si>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</si>
  <si>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</si>
  <si>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</si>
  <si>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</si>
  <si>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</si>
  <si>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</si>
  <si>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</si>
  <si>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</si>
  <si>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</si>
  <si>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参考</t>
  </si>
  <si>
    <t>当該団体</t>
  </si>
  <si>
    <t>類似団体平均</t>
  </si>
  <si>
    <t>対比（差引）</t>
  </si>
  <si>
    <t>人口1,000人当たり職員数（人）</t>
  </si>
  <si>
    <t>（注）人口については、各調査年度の1月1日現在の住民基本台帳に登載されている人口に基づいている。</t>
  </si>
  <si>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</si>
  <si>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</si>
  <si>
    <t>公債費及び公債費に準ずる費用（実質公債費比率の構成要素）</t>
  </si>
  <si>
    <t>元利償還金の額
（繰上償還額等を除く）</t>
  </si>
  <si>
    <t>積立不足額を考慮して算定した額</t>
  </si>
  <si>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</si>
  <si>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</si>
  <si>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</si>
  <si>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</si>
  <si>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</si>
  <si>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</si>
  <si>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</si>
  <si>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</si>
  <si>
    <t>（参考）　普通建設事業費の分析</t>
  </si>
  <si>
    <t>人口１人当たり決算額</t>
  </si>
  <si>
    <t>当該団体(円)</t>
  </si>
  <si>
    <t>増減率(%)(A)</t>
  </si>
  <si>
    <t>類似団体平均(円)</t>
  </si>
  <si>
    <t>増減率(%)(B)</t>
  </si>
  <si>
    <t>(A)-(B)</t>
  </si>
  <si>
    <t xml:space="preserve"> H25</t>
  </si>
  <si>
    <t>うち単独分</t>
  </si>
  <si>
    <t xml:space="preserve"> H26</t>
  </si>
  <si>
    <t xml:space="preserve"> H27</t>
  </si>
  <si>
    <t xml:space="preserve"> H28</t>
  </si>
  <si>
    <t xml:space="preserve"> H29</t>
  </si>
  <si>
    <t xml:space="preserve"> 過去５年間平均</t>
  </si>
  <si>
    <t>標準財政規模比（％）</t>
  </si>
  <si>
    <t>年度</t>
  </si>
  <si>
    <t>H25</t>
  </si>
  <si>
    <t>H26</t>
  </si>
  <si>
    <t>H27</t>
  </si>
  <si>
    <t>H28</t>
  </si>
  <si>
    <t>H29</t>
  </si>
  <si>
    <t>財政調整基金残高</t>
  </si>
  <si>
    <t>実質収支額</t>
  </si>
  <si>
    <t>▲ 11.07</t>
  </si>
  <si>
    <t>▲ 8.17</t>
  </si>
  <si>
    <t>会計</t>
  </si>
  <si>
    <t>その他会計（赤字）</t>
  </si>
  <si>
    <t>その他会計（黒字）</t>
  </si>
  <si>
    <t>※平成30年度中に市町村合併した団体で、合併前の団体ごとの決算に基づく連結実質赤字比率を算出していない団体については、グラフを表記しない。</t>
  </si>
  <si>
    <t>（百万円）</t>
  </si>
  <si>
    <t>分子の構造</t>
  </si>
  <si>
    <t>元利償還金等(A)</t>
  </si>
  <si>
    <t>公営企業債の元利償還金に対する繰入金</t>
  </si>
  <si>
    <t>組合等が起こした地方債の元利償還金に対する負担金等</t>
  </si>
  <si>
    <t>債務負担行為に基づく支出額</t>
  </si>
  <si>
    <t>算入公債費等(B)</t>
  </si>
  <si>
    <t>算入公債費等</t>
  </si>
  <si>
    <t>(A)－(B)</t>
  </si>
  <si>
    <t>実質公債費比率の分子</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</si>
  <si>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</si>
  <si>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</si>
  <si>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</si>
  <si>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</si>
  <si>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</si>
  <si>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</si>
  <si>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</si>
  <si>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</si>
  <si>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組合等連結実質赤字額負担見込額</t>
  </si>
  <si>
    <t>充当可能財源等(B)</t>
  </si>
  <si>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</si>
  <si>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</si>
  <si>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</si>
  <si>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</si>
  <si>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</si>
  <si>
    <t>公共施設整備基金</t>
  </si>
  <si>
    <t>社会福祉基金</t>
  </si>
  <si>
    <t>人材育成基金</t>
  </si>
  <si>
    <t>教育施設基金</t>
  </si>
  <si>
    <t>学校跡地利用整備基金</t>
  </si>
  <si>
    <t>基金残高合計</t>
  </si>
  <si>
    <t>類似団体内平均(円)</t>
  </si>
  <si>
    <t>実質収支比率等に係る経年分析</t>
  </si>
  <si>
    <t>連結実質赤字比率に係る赤字・黒字の構成分析</t>
  </si>
  <si>
    <t>赤字額</t>
  </si>
  <si>
    <t>黒字額</t>
  </si>
  <si>
    <t>実質公債費比率（分子）の構造</t>
  </si>
  <si>
    <t>元利償還金等</t>
  </si>
  <si>
    <t>将来負担比率（分子）の構造</t>
  </si>
  <si>
    <t>充当可能財源等</t>
  </si>
  <si>
    <t>基金残高に係る経年分析</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</si>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</sst>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0" x14ac:knownFonts="1">
    <font>
      <sz val="11"/>
      <color theme="1"/>
      <name val="ＭＳ Ｐゴシック"/>
      <family val="2"/>
      <charset val="128"/>
    </font>
    <font>
      <sz val="10"/>
      <color theme="1"/>
      <name val="Arial"/>
      <family val="2"/>
    </font>
    <font>
      <sz val="11"/>
      <color rgb="FF000000"/>
      <name val="ＭＳ Ｐゴシック"/>
      <family val="3"/>
      <charset val="128"/>
    </font>
    <font>
      <sz val="6"/>
      <name val="ＭＳ Ｐゴシック"/>
      <family val="2"/>
      <charset val="128"/>
    </font>
    <font>
      <sz val="11"/>
      <color rgb="FF000000"/>
      <name val="ＭＳ ゴシック"/>
      <family val="3"/>
      <charset val="128"/>
    </font>
    <font>
      <b/>
      <sz val="16"/>
      <color rgb="FF000000"/>
      <name val="ＭＳ ゴシック"/>
      <family val="3"/>
      <charset val="128"/>
    </font>
    <font>
      <sz val="14"/>
      <color rgb="FF000000"/>
      <name val="ＭＳ ゴシック"/>
      <family val="3"/>
      <charset val="128"/>
    </font>
    <font>
      <sz val="13"/>
      <color rgb="FF000000"/>
      <name val="ＭＳ ゴシック"/>
      <family val="3"/>
      <charset val="128"/>
    </font>
    <font>
      <sz val="16"/>
      <color rgb="FF000000"/>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rgb="FF000000"/>
      <name val="ＭＳ Ｐゴシック"/>
      <family val="3"/>
      <charset val="128"/>
    </font>
    <font>
      <sz val="9"/>
      <color rgb="FF000000"/>
      <name val="ＭＳ ゴシック"/>
      <family val="3"/>
      <charset val="128"/>
    </font>
    <font>
      <b/>
      <sz val="28"/>
      <name val="ＭＳ ゴシック"/>
      <family val="3"/>
      <charset val="128"/>
    </font>
    <font>
      <b/>
      <sz val="20"/>
      <color rgb="FF000000"/>
      <name val="ＭＳ ゴシック"/>
      <family val="3"/>
      <charset val="128"/>
    </font>
    <font>
      <b/>
      <sz val="9"/>
      <color rgb="FF000000"/>
      <name val="ＭＳ ゴシック"/>
      <family val="3"/>
      <charset val="128"/>
    </font>
    <font>
      <sz val="9"/>
      <name val="ＭＳ ゴシック"/>
      <family val="3"/>
      <charset val="128"/>
    </font>
    <font>
      <sz val="8"/>
      <color rgb="FF000000"/>
      <name val="ＭＳ ゴシック"/>
      <family val="3"/>
      <charset val="128"/>
    </font>
    <font>
      <sz val="9"/>
      <color rgb="FF000000"/>
      <name val="ＭＳ Ｐゴシック"/>
      <family val="3"/>
      <charset val="128"/>
    </font>
    <font>
      <b/>
      <sz val="9"/>
      <color rgb="FF0000FF"/>
      <name val="ＭＳ ゴシック"/>
      <family val="3"/>
      <charset val="128"/>
    </font>
    <font>
      <b/>
      <sz val="18"/>
      <color rgb="FF000000"/>
      <name val="ＭＳ ゴシック"/>
      <family val="3"/>
      <charset val="128"/>
    </font>
    <font>
      <b/>
      <sz val="24"/>
      <color rgb="FF000000"/>
      <name val="ＭＳ ゴシック"/>
      <family val="3"/>
      <charset val="128"/>
    </font>
    <font>
      <b/>
      <sz val="12"/>
      <color rgb="FF000000"/>
      <name val="ＭＳ ゴシック"/>
      <family val="3"/>
      <charset val="128"/>
    </font>
    <font>
      <sz val="14"/>
      <color rgb="FF000000"/>
      <name val="ＭＳ Ｐゴシック"/>
      <family val="3"/>
      <charset val="128"/>
    </font>
    <font>
      <sz val="12"/>
      <color rgb="FF000000"/>
      <name val="ＭＳ Ｐゴシック"/>
      <family val="3"/>
      <charset val="128"/>
    </font>
    <font>
      <strike/>
      <sz val="14"/>
      <color rgb="FF000000"/>
      <name val="ＭＳ Ｐゴシック"/>
      <family val="3"/>
      <charset val="128"/>
    </font>
    <font>
      <sz val="12"/>
      <color rgb="FF000000"/>
      <name val="ＭＳ ゴシック"/>
      <family val="3"/>
      <charset val="128"/>
    </font>
    <font>
      <sz val="11"/>
      <color theme="1"/>
      <name val="ＭＳ Ｐゴシック"/>
      <family val="2"/>
      <charset val="128"/>
    </font>
  </fonts>
  <fills count="7">
    <fill>
      <patternFill patternType="none"/>
    </fill>
    <fill>
      <patternFill patternType="gray125"/>
    </fill>
    <fill>
      <patternFill patternType="solid">
        <fgColor rgb="FFCCFFFF"/>
        <bgColor indexed="64"/>
      </patternFill>
    </fill>
    <fill>
      <patternFill patternType="solid">
        <fgColor rgb="FFFFFFFF"/>
        <bgColor indexed="64"/>
      </patternFill>
    </fill>
    <fill>
      <patternFill patternType="solid">
        <fgColor rgb="FFFFFF99"/>
        <bgColor indexed="64"/>
      </patternFill>
    </fill>
    <fill>
      <patternFill patternType="solid">
        <fgColor rgb="FF969696"/>
        <bgColor indexed="64"/>
      </patternFill>
    </fill>
    <fill>
      <patternFill patternType="solid">
        <fgColor rgb="FF00FFFF"/>
        <bgColor indexed="64"/>
      </patternFill>
    </fill>
  </fills>
  <borders count="188">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style="medium">
        <color auto="1"/>
      </bottom>
      <diagonal/>
    </border>
    <border>
      <left style="medium">
        <color auto="1"/>
      </left>
      <right/>
      <top/>
      <bottom/>
      <diagonal/>
    </border>
    <border>
      <left style="thin">
        <color auto="1"/>
      </left>
      <right style="medium">
        <color auto="1"/>
      </right>
      <top style="medium">
        <color auto="1"/>
      </top>
      <bottom/>
      <diagonal/>
    </border>
    <border>
      <left style="medium">
        <color auto="1"/>
      </left>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diagonal/>
    </border>
    <border>
      <left style="medium">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style="thin">
        <color auto="1"/>
      </top>
      <bottom style="medium">
        <color auto="1"/>
      </bottom>
      <diagonal/>
    </border>
    <border>
      <left style="thin">
        <color auto="1"/>
      </left>
      <right style="thin">
        <color auto="1"/>
      </right>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dashed">
        <color auto="1"/>
      </left>
      <right style="thin">
        <color auto="1"/>
      </right>
      <top style="thin">
        <color auto="1"/>
      </top>
      <bottom style="thin">
        <color auto="1"/>
      </bottom>
      <diagonal/>
    </border>
    <border>
      <left style="thin">
        <color auto="1"/>
      </left>
      <right style="dashed">
        <color auto="1"/>
      </right>
      <top style="thin">
        <color auto="1"/>
      </top>
      <bottom/>
      <diagonal/>
    </border>
    <border>
      <left/>
      <right/>
      <top/>
      <bottom style="thin">
        <color auto="1"/>
      </bottom>
      <diagonal/>
    </border>
    <border>
      <left style="dashed">
        <color auto="1"/>
      </left>
      <right style="thin">
        <color auto="1"/>
      </right>
      <top style="thin">
        <color auto="1"/>
      </top>
      <bottom/>
      <diagonal/>
    </border>
    <border>
      <left style="dashed">
        <color auto="1"/>
      </left>
      <right/>
      <top style="thin">
        <color auto="1"/>
      </top>
      <bottom/>
      <diagonal/>
    </border>
    <border>
      <left style="dashed">
        <color auto="1"/>
      </left>
      <right style="thin">
        <color auto="1"/>
      </right>
      <top style="dashed">
        <color auto="1"/>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style="thin">
        <color auto="1"/>
      </left>
      <right style="dashed">
        <color auto="1"/>
      </right>
      <top style="dashed">
        <color auto="1"/>
      </top>
      <bottom style="thin">
        <color auto="1"/>
      </bottom>
      <diagonal/>
    </border>
    <border>
      <left style="dashed">
        <color auto="1"/>
      </left>
      <right/>
      <top style="dashed">
        <color auto="1"/>
      </top>
      <bottom style="thin">
        <color auto="1"/>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bottom/>
      <diagonal/>
    </border>
    <border>
      <left style="thin">
        <color auto="1"/>
      </left>
      <right/>
      <top/>
      <bottom/>
      <diagonal/>
    </border>
    <border>
      <left style="medium">
        <color auto="1"/>
      </left>
      <right style="thin">
        <color auto="1"/>
      </right>
      <top style="double">
        <color auto="1"/>
      </top>
      <bottom style="hair">
        <color auto="1"/>
      </bottom>
      <diagonal/>
    </border>
    <border>
      <left style="thin">
        <color auto="1"/>
      </left>
      <right style="thin">
        <color auto="1"/>
      </right>
      <top style="double">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thin">
        <color auto="1"/>
      </bottom>
      <diagonal/>
    </border>
    <border>
      <left/>
      <right style="thin">
        <color auto="1"/>
      </right>
      <top/>
      <bottom/>
      <diagonal/>
    </border>
    <border>
      <left style="thin">
        <color auto="1"/>
      </left>
      <right style="dashed">
        <color auto="1"/>
      </right>
      <top style="thin">
        <color auto="1"/>
      </top>
      <bottom style="thin">
        <color auto="1"/>
      </bottom>
      <diagonal/>
    </border>
    <border>
      <left style="dashed">
        <color auto="1"/>
      </left>
      <right style="thin">
        <color auto="1"/>
      </right>
      <top/>
      <bottom style="thin">
        <color auto="1"/>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top style="medium">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right style="medium">
        <color auto="1"/>
      </right>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style="hair">
        <color auto="1"/>
      </left>
      <right style="thin">
        <color auto="1"/>
      </right>
      <top/>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style="medium">
        <color auto="1"/>
      </right>
      <top/>
      <bottom style="double">
        <color auto="1"/>
      </bottom>
      <diagonal/>
    </border>
    <border>
      <left style="thin">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style="thin">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top style="double">
        <color auto="1"/>
      </top>
      <bottom style="hair">
        <color auto="1"/>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style="medium">
        <color auto="1"/>
      </left>
      <right/>
      <top/>
      <bottom style="double">
        <color auto="1"/>
      </bottom>
      <diagonal/>
    </border>
    <border>
      <left/>
      <right style="medium">
        <color auto="1"/>
      </right>
      <top style="double">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hair">
        <color auto="1"/>
      </right>
      <top style="double">
        <color auto="1"/>
      </top>
      <bottom style="hair">
        <color auto="1"/>
      </bottom>
      <diagonal/>
    </border>
    <border>
      <left style="hair">
        <color auto="1"/>
      </left>
      <right style="medium">
        <color auto="1"/>
      </right>
      <top style="double">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top style="thin">
        <color auto="1"/>
      </top>
      <bottom style="medium">
        <color auto="1"/>
      </bottom>
      <diagonal/>
    </border>
    <border>
      <left style="medium">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diagonalUp="1">
      <left/>
      <right style="hair">
        <color auto="1"/>
      </right>
      <top style="thin">
        <color auto="1"/>
      </top>
      <bottom style="medium">
        <color auto="1"/>
      </bottom>
      <diagonal style="thin">
        <color auto="1"/>
      </diagonal>
    </border>
    <border diagonalUp="1">
      <left style="hair">
        <color auto="1"/>
      </left>
      <right style="hair">
        <color auto="1"/>
      </right>
      <top style="thin">
        <color auto="1"/>
      </top>
      <bottom style="medium">
        <color auto="1"/>
      </bottom>
      <diagonal style="thin">
        <color auto="1"/>
      </diagonal>
    </border>
    <border>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medium">
        <color auto="1"/>
      </left>
      <right style="hair">
        <color auto="1"/>
      </right>
      <top style="thin">
        <color auto="1"/>
      </top>
      <bottom style="hair">
        <color auto="1"/>
      </bottom>
      <diagonal/>
    </border>
    <border>
      <left/>
      <right style="hair">
        <color auto="1"/>
      </right>
      <top style="thin">
        <color auto="1"/>
      </top>
      <bottom style="hair">
        <color auto="1"/>
      </bottom>
      <diagonal/>
    </border>
    <border diagonalUp="1">
      <left style="thin">
        <color auto="1"/>
      </left>
      <right style="hair">
        <color auto="1"/>
      </right>
      <top style="thin">
        <color auto="1"/>
      </top>
      <bottom style="medium">
        <color auto="1"/>
      </bottom>
      <diagonal style="thin">
        <color auto="1"/>
      </diagonal>
    </border>
    <border diagonalUp="1">
      <left style="hair">
        <color auto="1"/>
      </left>
      <right/>
      <top style="thin">
        <color auto="1"/>
      </top>
      <bottom style="medium">
        <color auto="1"/>
      </bottom>
      <diagonal style="thin">
        <color auto="1"/>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style="hair">
        <color auto="1"/>
      </right>
      <top/>
      <bottom/>
      <diagonal/>
    </border>
    <border>
      <left style="hair">
        <color auto="1"/>
      </left>
      <right style="medium">
        <color auto="1"/>
      </right>
      <top/>
      <bottom/>
      <diagonal/>
    </border>
    <border>
      <left style="thin">
        <color auto="1"/>
      </left>
      <right style="hair">
        <color auto="1"/>
      </right>
      <top style="thin">
        <color auto="1"/>
      </top>
      <bottom/>
      <diagonal/>
    </border>
    <border>
      <left style="hair">
        <color auto="1"/>
      </left>
      <right style="medium">
        <color auto="1"/>
      </right>
      <top style="thin">
        <color auto="1"/>
      </top>
      <bottom/>
      <diagonal/>
    </border>
    <border>
      <left style="hair">
        <color auto="1"/>
      </left>
      <right style="thin">
        <color auto="1"/>
      </right>
      <top style="thin">
        <color auto="1"/>
      </top>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diagonalUp="1">
      <left style="hair">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medium">
        <color auto="1"/>
      </right>
      <top style="thin">
        <color auto="1"/>
      </top>
      <bottom style="thin">
        <color auto="1"/>
      </bottom>
      <diagonal style="hair">
        <color auto="1"/>
      </diagonal>
    </border>
    <border>
      <left style="thin">
        <color auto="1"/>
      </left>
      <right style="hair">
        <color auto="1"/>
      </right>
      <top/>
      <bottom style="thin">
        <color auto="1"/>
      </bottom>
      <diagonal/>
    </border>
    <border diagonalUp="1">
      <left/>
      <right style="thin">
        <color auto="1"/>
      </right>
      <top style="thin">
        <color auto="1"/>
      </top>
      <bottom style="thin">
        <color auto="1"/>
      </bottom>
      <diagonal style="hair">
        <color auto="1"/>
      </diagonal>
    </border>
    <border>
      <left style="hair">
        <color auto="1"/>
      </left>
      <right style="thin">
        <color auto="1"/>
      </right>
      <top/>
      <bottom style="thin">
        <color auto="1"/>
      </bottom>
      <diagonal/>
    </border>
    <border diagonalUp="1">
      <left style="hair">
        <color auto="1"/>
      </left>
      <right/>
      <top style="thin">
        <color auto="1"/>
      </top>
      <bottom style="medium">
        <color auto="1"/>
      </bottom>
      <diagonal style="hair">
        <color auto="1"/>
      </diagonal>
    </border>
    <border diagonalUp="1">
      <left/>
      <right/>
      <top style="thin">
        <color auto="1"/>
      </top>
      <bottom style="medium">
        <color auto="1"/>
      </bottom>
      <diagonal style="hair">
        <color auto="1"/>
      </diagonal>
    </border>
    <border diagonalUp="1">
      <left/>
      <right style="thin">
        <color auto="1"/>
      </right>
      <top style="thin">
        <color auto="1"/>
      </top>
      <bottom style="medium">
        <color auto="1"/>
      </bottom>
      <diagonal style="hair">
        <color auto="1"/>
      </diagonal>
    </border>
    <border>
      <left style="hair">
        <color auto="1"/>
      </left>
      <right style="hair">
        <color auto="1"/>
      </right>
      <top style="thin">
        <color auto="1"/>
      </top>
      <bottom style="thin">
        <color auto="1"/>
      </bottom>
      <diagonal/>
    </border>
    <border>
      <left style="thin">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diagonalUp="1">
      <left style="hair">
        <color auto="1"/>
      </left>
      <right/>
      <top style="thin">
        <color auto="1"/>
      </top>
      <bottom/>
      <diagonal style="hair">
        <color auto="1"/>
      </diagonal>
    </border>
    <border diagonalUp="1">
      <left/>
      <right/>
      <top style="thin">
        <color auto="1"/>
      </top>
      <bottom/>
      <diagonal style="hair">
        <color auto="1"/>
      </diagonal>
    </border>
    <border diagonalUp="1">
      <left/>
      <right style="medium">
        <color auto="1"/>
      </right>
      <top style="thin">
        <color auto="1"/>
      </top>
      <bottom/>
      <diagonal style="hair">
        <color auto="1"/>
      </diagonal>
    </border>
    <border>
      <left style="thin">
        <color auto="1"/>
      </left>
      <right style="hair">
        <color auto="1"/>
      </right>
      <top style="thin">
        <color auto="1"/>
      </top>
      <bottom style="thin">
        <color auto="1"/>
      </bottom>
      <diagonal/>
    </border>
    <border diagonalUp="1">
      <left style="hair">
        <color auto="1"/>
      </left>
      <right/>
      <top/>
      <bottom/>
      <diagonal style="hair">
        <color auto="1"/>
      </diagonal>
    </border>
    <border diagonalUp="1">
      <left/>
      <right/>
      <top/>
      <bottom/>
      <diagonal style="hair">
        <color auto="1"/>
      </diagonal>
    </border>
    <border diagonalUp="1">
      <left/>
      <right style="medium">
        <color auto="1"/>
      </right>
      <top/>
      <bottom/>
      <diagonal style="hair">
        <color auto="1"/>
      </diagonal>
    </border>
    <border>
      <left/>
      <right style="hair">
        <color auto="1"/>
      </right>
      <top style="thin">
        <color auto="1"/>
      </top>
      <bottom style="medium">
        <color auto="1"/>
      </bottom>
      <diagonal/>
    </border>
    <border diagonalUp="1">
      <left/>
      <right style="medium">
        <color auto="1"/>
      </right>
      <top style="thin">
        <color auto="1"/>
      </top>
      <bottom style="medium">
        <color auto="1"/>
      </bottom>
      <diagonal style="hair">
        <color auto="1"/>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medium">
        <color auto="1"/>
      </right>
      <top/>
      <bottom style="medium">
        <color auto="1"/>
      </bottom>
      <diagonal style="thin">
        <color auto="1"/>
      </diagonal>
    </border>
    <border diagonalUp="1">
      <left style="hair">
        <color auto="1"/>
      </left>
      <right/>
      <top/>
      <bottom style="thin">
        <color auto="1"/>
      </bottom>
      <diagonal style="hair">
        <color auto="1"/>
      </diagonal>
    </border>
    <border diagonalUp="1">
      <left/>
      <right/>
      <top/>
      <bottom style="thin">
        <color auto="1"/>
      </bottom>
      <diagonal style="hair">
        <color auto="1"/>
      </diagonal>
    </border>
    <border diagonalUp="1">
      <left/>
      <right style="medium">
        <color auto="1"/>
      </right>
      <top/>
      <bottom style="thin">
        <color auto="1"/>
      </bottom>
      <diagonal style="hair">
        <color auto="1"/>
      </diagonal>
    </border>
  </borders>
  <cellStyleXfs count="26">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alignment vertical="center"/>
    </xf>
    <xf numFmtId="0" fontId="11" fillId="0" borderId="0"/>
    <xf numFmtId="0" fontId="11" fillId="0" borderId="0">
      <alignment vertical="center"/>
    </xf>
    <xf numFmtId="0" fontId="9" fillId="0" borderId="0">
      <alignment vertical="center"/>
    </xf>
    <xf numFmtId="0" fontId="2" fillId="0" borderId="0">
      <alignment vertical="center"/>
    </xf>
    <xf numFmtId="0" fontId="1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29" fillId="0" borderId="0">
      <alignment vertical="center"/>
    </xf>
  </cellStyleXfs>
  <cellXfs count="1227">
    <xf numFmtId="0" fontId="0" fillId="0" borderId="0" xfId="0" applyAlignment="1">
      <alignment vertical="center"/>
    </xf>
    <xf numFmtId="0" fontId="2" fillId="0" borderId="0" xfId="6" applyAlignment="1">
      <alignment vertical="center"/>
    </xf>
    <xf numFmtId="0" fontId="4" fillId="0" borderId="0" xfId="6" applyFont="1" applyAlignment="1">
      <alignment vertical="center"/>
    </xf>
    <xf numFmtId="0" fontId="5" fillId="0" borderId="0" xfId="6" applyFont="1" applyAlignment="1">
      <alignment horizontal="right" vertical="center"/>
    </xf>
    <xf numFmtId="0" fontId="6" fillId="2" borderId="1" xfId="6" applyFont="1" applyFill="1" applyBorder="1" applyAlignment="1"/>
    <xf numFmtId="0" fontId="6" fillId="2" borderId="2" xfId="6" applyFont="1" applyFill="1" applyBorder="1" applyAlignment="1">
      <alignment horizontal="right" vertical="top"/>
    </xf>
    <xf numFmtId="0" fontId="6" fillId="2" borderId="3" xfId="6" applyFont="1" applyFill="1" applyBorder="1" applyAlignment="1">
      <alignment horizontal="right" vertical="top"/>
    </xf>
    <xf numFmtId="0" fontId="6" fillId="2" borderId="4" xfId="6" applyFont="1" applyFill="1" applyBorder="1" applyAlignment="1">
      <alignment horizontal="center" vertical="center"/>
    </xf>
    <xf numFmtId="0" fontId="6" fillId="2" borderId="5" xfId="6" applyFont="1" applyFill="1" applyBorder="1" applyAlignment="1">
      <alignment horizontal="center" vertical="center"/>
    </xf>
    <xf numFmtId="0" fontId="6" fillId="2" borderId="6" xfId="6" applyFont="1" applyFill="1" applyBorder="1" applyAlignment="1">
      <alignment horizontal="center" vertical="center"/>
    </xf>
    <xf numFmtId="0" fontId="6" fillId="0" borderId="7" xfId="6" applyFont="1" applyFill="1" applyBorder="1" applyAlignment="1">
      <alignment horizontal="center" vertical="center" wrapText="1"/>
    </xf>
    <xf numFmtId="176" fontId="6" fillId="0" borderId="4" xfId="6" applyNumberFormat="1" applyFont="1" applyFill="1" applyBorder="1" applyAlignment="1" applyProtection="1">
      <alignment horizontal="right" vertical="center" shrinkToFit="1"/>
    </xf>
    <xf numFmtId="176" fontId="6" fillId="0" borderId="5" xfId="6" applyNumberFormat="1" applyFont="1" applyFill="1" applyBorder="1" applyAlignment="1" applyProtection="1">
      <alignment horizontal="right" vertical="center" shrinkToFit="1"/>
    </xf>
    <xf numFmtId="176" fontId="6" fillId="0" borderId="8" xfId="6" applyNumberFormat="1" applyFont="1" applyFill="1" applyBorder="1" applyAlignment="1" applyProtection="1">
      <alignment horizontal="right" vertical="center" shrinkToFit="1"/>
    </xf>
    <xf numFmtId="0" fontId="6" fillId="0" borderId="9" xfId="6" applyFont="1" applyFill="1" applyBorder="1" applyAlignment="1">
      <alignment horizontal="center" vertical="center" wrapText="1"/>
    </xf>
    <xf numFmtId="176" fontId="6" fillId="0" borderId="10" xfId="6" applyNumberFormat="1" applyFont="1" applyFill="1" applyBorder="1" applyAlignment="1" applyProtection="1">
      <alignment horizontal="right" vertical="center" shrinkToFit="1"/>
    </xf>
    <xf numFmtId="176" fontId="6" fillId="0" borderId="11" xfId="6" applyNumberFormat="1" applyFont="1" applyFill="1" applyBorder="1" applyAlignment="1" applyProtection="1">
      <alignment horizontal="right" vertical="center" shrinkToFit="1"/>
    </xf>
    <xf numFmtId="176" fontId="6" fillId="0" borderId="12" xfId="6" applyNumberFormat="1" applyFont="1" applyFill="1" applyBorder="1" applyAlignment="1" applyProtection="1">
      <alignment horizontal="right" vertical="center" shrinkToFit="1"/>
    </xf>
    <xf numFmtId="0" fontId="6" fillId="0" borderId="13" xfId="6" applyFont="1" applyFill="1" applyBorder="1" applyAlignment="1">
      <alignment horizontal="center" vertical="center"/>
    </xf>
    <xf numFmtId="176" fontId="6" fillId="0" borderId="14" xfId="6" applyNumberFormat="1" applyFont="1" applyFill="1" applyBorder="1" applyAlignment="1" applyProtection="1">
      <alignment horizontal="right" vertical="center" shrinkToFit="1"/>
    </xf>
    <xf numFmtId="176" fontId="6" fillId="0" borderId="15" xfId="6" applyNumberFormat="1" applyFont="1" applyFill="1" applyBorder="1" applyAlignment="1" applyProtection="1">
      <alignment horizontal="right" vertical="center" shrinkToFit="1"/>
    </xf>
    <xf numFmtId="176" fontId="6" fillId="0" borderId="16" xfId="6" applyNumberFormat="1" applyFont="1" applyFill="1" applyBorder="1" applyAlignment="1" applyProtection="1">
      <alignment horizontal="right" vertical="center" shrinkToFit="1"/>
    </xf>
    <xf numFmtId="0" fontId="6" fillId="0" borderId="0" xfId="7" applyFont="1" applyAlignment="1">
      <alignment vertical="center"/>
    </xf>
    <xf numFmtId="0" fontId="2" fillId="0" borderId="0" xfId="7" applyAlignment="1">
      <alignment vertical="center"/>
    </xf>
    <xf numFmtId="0" fontId="5" fillId="0" borderId="0" xfId="7" applyFont="1" applyAlignment="1">
      <alignment horizontal="right" vertical="center"/>
    </xf>
    <xf numFmtId="0" fontId="6" fillId="2" borderId="1" xfId="7" applyFont="1" applyFill="1" applyBorder="1" applyAlignment="1"/>
    <xf numFmtId="0" fontId="6" fillId="2" borderId="2" xfId="7" applyFont="1" applyFill="1" applyBorder="1" applyAlignment="1">
      <alignment horizontal="right" vertical="top"/>
    </xf>
    <xf numFmtId="0" fontId="6" fillId="2" borderId="3" xfId="7" applyFont="1" applyFill="1" applyBorder="1" applyAlignment="1">
      <alignment horizontal="right" vertical="top"/>
    </xf>
    <xf numFmtId="0" fontId="6" fillId="2" borderId="17" xfId="7" applyFont="1" applyFill="1" applyBorder="1" applyAlignment="1">
      <alignment horizontal="center" vertical="center"/>
    </xf>
    <xf numFmtId="0" fontId="6" fillId="2" borderId="5" xfId="7" applyFont="1" applyFill="1" applyBorder="1" applyAlignment="1">
      <alignment horizontal="center" vertical="center"/>
    </xf>
    <xf numFmtId="0" fontId="6" fillId="2" borderId="8" xfId="7" applyFont="1" applyFill="1" applyBorder="1" applyAlignment="1">
      <alignment horizontal="center" vertical="center"/>
    </xf>
    <xf numFmtId="0" fontId="6" fillId="0" borderId="18" xfId="7" applyFont="1" applyFill="1" applyBorder="1" applyAlignment="1">
      <alignment vertical="center" wrapText="1"/>
    </xf>
    <xf numFmtId="176" fontId="6" fillId="0" borderId="19" xfId="7" applyNumberFormat="1" applyFont="1" applyFill="1" applyBorder="1" applyAlignment="1">
      <alignment horizontal="right" vertical="center" shrinkToFit="1"/>
    </xf>
    <xf numFmtId="176" fontId="6" fillId="0" borderId="20" xfId="7" applyNumberFormat="1" applyFont="1" applyFill="1" applyBorder="1" applyAlignment="1">
      <alignment horizontal="right" vertical="center" shrinkToFit="1"/>
    </xf>
    <xf numFmtId="176" fontId="6" fillId="0" borderId="21" xfId="7" applyNumberFormat="1" applyFont="1" applyFill="1" applyBorder="1" applyAlignment="1">
      <alignment horizontal="right" vertical="center" shrinkToFit="1"/>
    </xf>
    <xf numFmtId="0" fontId="6" fillId="0" borderId="22" xfId="7" applyFont="1" applyFill="1" applyBorder="1" applyAlignment="1">
      <alignment vertical="center"/>
    </xf>
    <xf numFmtId="176" fontId="6" fillId="0" borderId="23" xfId="7" applyNumberFormat="1" applyFont="1" applyFill="1" applyBorder="1" applyAlignment="1">
      <alignment horizontal="right" vertical="center" shrinkToFit="1"/>
    </xf>
    <xf numFmtId="176" fontId="6" fillId="0" borderId="24" xfId="7" applyNumberFormat="1" applyFont="1" applyFill="1" applyBorder="1" applyAlignment="1">
      <alignment horizontal="right" vertical="center" shrinkToFit="1"/>
    </xf>
    <xf numFmtId="176" fontId="6" fillId="0" borderId="25" xfId="7" applyNumberFormat="1" applyFont="1" applyFill="1" applyBorder="1" applyAlignment="1">
      <alignment horizontal="right" vertical="center" shrinkToFit="1"/>
    </xf>
    <xf numFmtId="0" fontId="6" fillId="0" borderId="9" xfId="7" applyFont="1" applyFill="1" applyBorder="1" applyAlignment="1">
      <alignment vertical="center"/>
    </xf>
    <xf numFmtId="0" fontId="6" fillId="0" borderId="13" xfId="7" applyFont="1" applyFill="1" applyBorder="1" applyAlignment="1">
      <alignment vertical="center"/>
    </xf>
    <xf numFmtId="176" fontId="6" fillId="0" borderId="14" xfId="7" applyNumberFormat="1" applyFont="1" applyFill="1" applyBorder="1" applyAlignment="1">
      <alignment horizontal="right" vertical="center" shrinkToFit="1"/>
    </xf>
    <xf numFmtId="176" fontId="6" fillId="0" borderId="15" xfId="7" applyNumberFormat="1" applyFont="1" applyFill="1" applyBorder="1" applyAlignment="1">
      <alignment horizontal="right" vertical="center" shrinkToFit="1"/>
    </xf>
    <xf numFmtId="176" fontId="6" fillId="0" borderId="16" xfId="7" applyNumberFormat="1" applyFont="1" applyFill="1" applyBorder="1" applyAlignment="1">
      <alignment horizontal="right" vertical="center" shrinkToFit="1"/>
    </xf>
    <xf numFmtId="0" fontId="7" fillId="0" borderId="0" xfId="7" applyFont="1" applyFill="1" applyBorder="1" applyAlignment="1"/>
    <xf numFmtId="0" fontId="7" fillId="0" borderId="0" xfId="7" applyNumberFormat="1" applyFont="1" applyFill="1" applyBorder="1" applyAlignment="1">
      <alignment vertical="center" wrapText="1"/>
    </xf>
    <xf numFmtId="0" fontId="7" fillId="0" borderId="0" xfId="7" applyNumberFormat="1" applyFont="1" applyBorder="1" applyAlignment="1">
      <alignment vertical="center" wrapText="1"/>
    </xf>
    <xf numFmtId="0" fontId="6" fillId="0" borderId="0" xfId="7" applyNumberFormat="1" applyFont="1" applyFill="1" applyBorder="1" applyAlignment="1">
      <alignment vertical="center"/>
    </xf>
    <xf numFmtId="0" fontId="4" fillId="0" borderId="0" xfId="8" applyFont="1" applyAlignment="1">
      <alignment vertical="center"/>
    </xf>
    <xf numFmtId="0" fontId="2" fillId="0" borderId="0" xfId="8" applyAlignment="1">
      <alignment vertical="center"/>
    </xf>
    <xf numFmtId="0" fontId="5" fillId="0" borderId="0" xfId="8" applyFont="1" applyAlignment="1">
      <alignment horizontal="center" vertical="center"/>
    </xf>
    <xf numFmtId="0" fontId="7" fillId="2" borderId="1" xfId="8" applyFont="1" applyFill="1" applyBorder="1" applyAlignment="1"/>
    <xf numFmtId="0" fontId="7" fillId="2" borderId="2" xfId="8" applyFont="1" applyFill="1" applyBorder="1" applyAlignment="1"/>
    <xf numFmtId="0" fontId="7" fillId="2" borderId="2" xfId="8" applyFont="1" applyFill="1" applyBorder="1" applyAlignment="1">
      <alignment horizontal="right" vertical="center"/>
    </xf>
    <xf numFmtId="0" fontId="7" fillId="2" borderId="3" xfId="8" applyFont="1" applyFill="1" applyBorder="1" applyAlignment="1">
      <alignment horizontal="right" vertical="top"/>
    </xf>
    <xf numFmtId="0" fontId="7" fillId="2" borderId="17" xfId="8" applyFont="1" applyFill="1" applyBorder="1" applyAlignment="1">
      <alignment horizontal="center" vertical="center"/>
    </xf>
    <xf numFmtId="0" fontId="7" fillId="2" borderId="5" xfId="8" applyFont="1" applyFill="1" applyBorder="1" applyAlignment="1">
      <alignment horizontal="center" vertical="center"/>
    </xf>
    <xf numFmtId="0" fontId="7" fillId="2" borderId="6" xfId="8" applyFont="1" applyFill="1" applyBorder="1" applyAlignment="1">
      <alignment horizontal="center" vertical="center"/>
    </xf>
    <xf numFmtId="0" fontId="7" fillId="0" borderId="26" xfId="8" applyFont="1" applyFill="1" applyBorder="1" applyAlignment="1">
      <alignment vertical="center" wrapText="1"/>
    </xf>
    <xf numFmtId="177" fontId="7" fillId="0" borderId="19" xfId="8" applyNumberFormat="1" applyFont="1" applyFill="1" applyBorder="1" applyAlignment="1" applyProtection="1">
      <alignment horizontal="right" vertical="center" shrinkToFit="1"/>
    </xf>
    <xf numFmtId="177" fontId="7" fillId="0" borderId="20" xfId="8" applyNumberFormat="1" applyFont="1" applyFill="1" applyBorder="1" applyAlignment="1" applyProtection="1">
      <alignment horizontal="right" vertical="center" shrinkToFit="1"/>
    </xf>
    <xf numFmtId="177" fontId="7" fillId="0" borderId="21" xfId="8" applyNumberFormat="1" applyFont="1" applyFill="1" applyBorder="1" applyAlignment="1" applyProtection="1">
      <alignment horizontal="right" vertical="center" shrinkToFit="1"/>
    </xf>
    <xf numFmtId="0" fontId="7" fillId="0" borderId="27" xfId="8" applyFont="1" applyFill="1" applyBorder="1" applyAlignment="1">
      <alignment vertical="center"/>
    </xf>
    <xf numFmtId="177" fontId="7" fillId="0" borderId="23" xfId="8" applyNumberFormat="1" applyFont="1" applyFill="1" applyBorder="1" applyAlignment="1" applyProtection="1">
      <alignment horizontal="right" vertical="center" shrinkToFit="1"/>
    </xf>
    <xf numFmtId="177" fontId="7" fillId="0" borderId="24" xfId="8" applyNumberFormat="1" applyFont="1" applyFill="1" applyBorder="1" applyAlignment="1" applyProtection="1">
      <alignment horizontal="right" vertical="center" shrinkToFit="1"/>
    </xf>
    <xf numFmtId="177" fontId="7" fillId="0" borderId="25" xfId="8" applyNumberFormat="1" applyFont="1" applyFill="1" applyBorder="1" applyAlignment="1" applyProtection="1">
      <alignment horizontal="right" vertical="center" shrinkToFit="1"/>
    </xf>
    <xf numFmtId="0" fontId="7" fillId="0" borderId="28" xfId="8" applyFont="1" applyFill="1" applyBorder="1" applyAlignment="1">
      <alignment vertical="center"/>
    </xf>
    <xf numFmtId="0" fontId="7" fillId="0" borderId="29" xfId="8" applyFont="1" applyFill="1" applyBorder="1" applyAlignment="1">
      <alignment vertical="center"/>
    </xf>
    <xf numFmtId="177" fontId="7" fillId="0" borderId="14" xfId="8" applyNumberFormat="1" applyFont="1" applyFill="1" applyBorder="1" applyAlignment="1" applyProtection="1">
      <alignment horizontal="right" vertical="center" shrinkToFit="1"/>
    </xf>
    <xf numFmtId="177" fontId="7" fillId="0" borderId="15" xfId="8" applyNumberFormat="1" applyFont="1" applyFill="1" applyBorder="1" applyAlignment="1" applyProtection="1">
      <alignment horizontal="right" vertical="center" shrinkToFit="1"/>
    </xf>
    <xf numFmtId="177" fontId="7" fillId="0" borderId="16" xfId="8" applyNumberFormat="1" applyFont="1" applyFill="1" applyBorder="1" applyAlignment="1" applyProtection="1">
      <alignment horizontal="right" vertical="center" shrinkToFit="1"/>
    </xf>
    <xf numFmtId="0" fontId="7" fillId="0" borderId="0" xfId="8" applyFont="1" applyAlignment="1"/>
    <xf numFmtId="0" fontId="2" fillId="0" borderId="0" xfId="9" applyAlignment="1">
      <alignment vertical="center"/>
    </xf>
    <xf numFmtId="0" fontId="5" fillId="0" borderId="0" xfId="9" applyFont="1" applyAlignment="1">
      <alignment horizontal="center" vertical="center"/>
    </xf>
    <xf numFmtId="0" fontId="7" fillId="2" borderId="1" xfId="9" applyFont="1" applyFill="1" applyBorder="1" applyAlignment="1"/>
    <xf numFmtId="0" fontId="7" fillId="2" borderId="2" xfId="9" applyFont="1" applyFill="1" applyBorder="1" applyAlignment="1"/>
    <xf numFmtId="0" fontId="7" fillId="2" borderId="2" xfId="9" applyFont="1" applyFill="1" applyBorder="1" applyAlignment="1">
      <alignment horizontal="right" vertical="center"/>
    </xf>
    <xf numFmtId="0" fontId="7" fillId="2" borderId="3" xfId="9" applyFont="1" applyFill="1" applyBorder="1" applyAlignment="1">
      <alignment horizontal="right" vertical="top"/>
    </xf>
    <xf numFmtId="0" fontId="7" fillId="2" borderId="17" xfId="9" applyFont="1" applyFill="1" applyBorder="1" applyAlignment="1">
      <alignment horizontal="center" vertical="center"/>
    </xf>
    <xf numFmtId="0" fontId="7" fillId="2" borderId="5" xfId="9" applyFont="1" applyFill="1" applyBorder="1" applyAlignment="1">
      <alignment horizontal="center" vertical="center"/>
    </xf>
    <xf numFmtId="0" fontId="7" fillId="2" borderId="8" xfId="9" applyFont="1" applyFill="1" applyBorder="1" applyAlignment="1">
      <alignment horizontal="center" vertical="center"/>
    </xf>
    <xf numFmtId="0" fontId="7" fillId="0" borderId="26" xfId="9" applyFont="1" applyFill="1" applyBorder="1" applyAlignment="1">
      <alignment vertical="center" wrapText="1"/>
    </xf>
    <xf numFmtId="177" fontId="7" fillId="0" borderId="19" xfId="9" applyNumberFormat="1" applyFont="1" applyFill="1" applyBorder="1" applyAlignment="1" applyProtection="1">
      <alignment horizontal="right" vertical="center" shrinkToFit="1"/>
    </xf>
    <xf numFmtId="177" fontId="7" fillId="0" borderId="20" xfId="9" applyNumberFormat="1" applyFont="1" applyFill="1" applyBorder="1" applyAlignment="1" applyProtection="1">
      <alignment horizontal="right" vertical="center" shrinkToFit="1"/>
    </xf>
    <xf numFmtId="177" fontId="7" fillId="0" borderId="21" xfId="9" applyNumberFormat="1" applyFont="1" applyFill="1" applyBorder="1" applyAlignment="1" applyProtection="1">
      <alignment horizontal="right" vertical="center" shrinkToFit="1"/>
    </xf>
    <xf numFmtId="0" fontId="7" fillId="0" borderId="27" xfId="9" applyFont="1" applyFill="1" applyBorder="1" applyAlignment="1">
      <alignment vertical="center"/>
    </xf>
    <xf numFmtId="177" fontId="7" fillId="0" borderId="23" xfId="9" applyNumberFormat="1" applyFont="1" applyFill="1" applyBorder="1" applyAlignment="1" applyProtection="1">
      <alignment horizontal="right" vertical="center" shrinkToFit="1"/>
    </xf>
    <xf numFmtId="177" fontId="7" fillId="0" borderId="24" xfId="9" applyNumberFormat="1" applyFont="1" applyFill="1" applyBorder="1" applyAlignment="1" applyProtection="1">
      <alignment horizontal="right" vertical="center" shrinkToFit="1"/>
    </xf>
    <xf numFmtId="177" fontId="7" fillId="0" borderId="25" xfId="9" applyNumberFormat="1" applyFont="1" applyFill="1" applyBorder="1" applyAlignment="1" applyProtection="1">
      <alignment horizontal="right" vertical="center" shrinkToFit="1"/>
    </xf>
    <xf numFmtId="0" fontId="7" fillId="0" borderId="28" xfId="9" applyFont="1" applyFill="1" applyBorder="1" applyAlignment="1">
      <alignment vertical="center"/>
    </xf>
    <xf numFmtId="0" fontId="7" fillId="0" borderId="30" xfId="9" applyFont="1" applyFill="1" applyBorder="1" applyAlignment="1">
      <alignment vertical="center"/>
    </xf>
    <xf numFmtId="0" fontId="7" fillId="0" borderId="27" xfId="9" applyFont="1" applyFill="1" applyBorder="1" applyAlignment="1">
      <alignment vertical="center" wrapText="1"/>
    </xf>
    <xf numFmtId="0" fontId="7" fillId="0" borderId="29" xfId="9" applyFont="1" applyFill="1" applyBorder="1" applyAlignment="1">
      <alignment vertical="center"/>
    </xf>
    <xf numFmtId="177" fontId="7" fillId="0" borderId="14" xfId="9" applyNumberFormat="1" applyFont="1" applyFill="1" applyBorder="1" applyAlignment="1" applyProtection="1">
      <alignment horizontal="right" vertical="center" shrinkToFit="1"/>
    </xf>
    <xf numFmtId="177" fontId="7" fillId="0" borderId="15" xfId="9" applyNumberFormat="1" applyFont="1" applyFill="1" applyBorder="1" applyAlignment="1" applyProtection="1">
      <alignment horizontal="right" vertical="center" shrinkToFit="1"/>
    </xf>
    <xf numFmtId="177" fontId="7" fillId="0" borderId="16" xfId="9" applyNumberFormat="1" applyFont="1" applyFill="1" applyBorder="1" applyAlignment="1" applyProtection="1">
      <alignment horizontal="right" vertical="center" shrinkToFit="1"/>
    </xf>
    <xf numFmtId="0" fontId="7" fillId="0" borderId="0" xfId="9" applyFont="1" applyFill="1" applyBorder="1" applyAlignment="1"/>
    <xf numFmtId="0" fontId="7" fillId="0" borderId="0" xfId="9" applyFont="1" applyFill="1" applyBorder="1" applyAlignment="1">
      <alignment vertical="center"/>
    </xf>
    <xf numFmtId="0" fontId="7" fillId="0" borderId="0" xfId="9" applyFont="1" applyFill="1" applyBorder="1" applyAlignment="1">
      <alignment horizontal="left" vertical="center"/>
    </xf>
    <xf numFmtId="177" fontId="7" fillId="0" borderId="0" xfId="9" applyNumberFormat="1" applyFont="1" applyFill="1" applyBorder="1" applyAlignment="1" applyProtection="1">
      <alignment horizontal="right" vertical="center"/>
    </xf>
    <xf numFmtId="0" fontId="5" fillId="0" borderId="0" xfId="6" applyFont="1" applyAlignment="1">
      <alignment horizontal="right"/>
    </xf>
    <xf numFmtId="0" fontId="8" fillId="2" borderId="1" xfId="6" applyFont="1" applyFill="1" applyBorder="1" applyAlignment="1"/>
    <xf numFmtId="0" fontId="8" fillId="2" borderId="2" xfId="6" applyFont="1" applyFill="1" applyBorder="1" applyAlignment="1">
      <alignment horizontal="right" vertical="top"/>
    </xf>
    <xf numFmtId="0" fontId="8" fillId="2" borderId="3" xfId="6" applyFont="1" applyFill="1" applyBorder="1" applyAlignment="1">
      <alignment horizontal="right" vertical="top"/>
    </xf>
    <xf numFmtId="0" fontId="10" fillId="2" borderId="5" xfId="10" applyFont="1" applyFill="1" applyBorder="1" applyAlignment="1">
      <alignment horizontal="center" vertical="center"/>
    </xf>
    <xf numFmtId="0" fontId="10" fillId="2" borderId="6" xfId="10" applyFont="1" applyFill="1" applyBorder="1" applyAlignment="1">
      <alignment horizontal="center" vertical="center"/>
    </xf>
    <xf numFmtId="0" fontId="8" fillId="0" borderId="7" xfId="6" applyFont="1" applyFill="1" applyBorder="1" applyAlignment="1">
      <alignment horizontal="center" vertical="center" wrapText="1"/>
    </xf>
    <xf numFmtId="177" fontId="8" fillId="0" borderId="5" xfId="10" applyNumberFormat="1" applyFont="1" applyFill="1" applyBorder="1" applyAlignment="1" applyProtection="1">
      <alignment horizontal="right" vertical="center" shrinkToFit="1"/>
    </xf>
    <xf numFmtId="177" fontId="8" fillId="0" borderId="8" xfId="10" applyNumberFormat="1" applyFont="1" applyFill="1" applyBorder="1" applyAlignment="1" applyProtection="1">
      <alignment horizontal="right" vertical="center" shrinkToFit="1"/>
    </xf>
    <xf numFmtId="0" fontId="8" fillId="0" borderId="9" xfId="6" applyFont="1" applyFill="1" applyBorder="1" applyAlignment="1">
      <alignment horizontal="center" vertical="center" wrapText="1"/>
    </xf>
    <xf numFmtId="177" fontId="8" fillId="0" borderId="11" xfId="10" applyNumberFormat="1" applyFont="1" applyFill="1" applyBorder="1" applyAlignment="1" applyProtection="1">
      <alignment horizontal="right" vertical="center" shrinkToFit="1"/>
    </xf>
    <xf numFmtId="177" fontId="8" fillId="0" borderId="12" xfId="10" applyNumberFormat="1" applyFont="1" applyFill="1" applyBorder="1" applyAlignment="1" applyProtection="1">
      <alignment horizontal="right" vertical="center" shrinkToFit="1"/>
    </xf>
    <xf numFmtId="177" fontId="8" fillId="0" borderId="24" xfId="10" applyNumberFormat="1" applyFont="1" applyFill="1" applyBorder="1" applyAlignment="1" applyProtection="1">
      <alignment horizontal="right" vertical="center" shrinkToFit="1"/>
    </xf>
    <xf numFmtId="177" fontId="8" fillId="0" borderId="25" xfId="10" applyNumberFormat="1" applyFont="1" applyFill="1" applyBorder="1" applyAlignment="1" applyProtection="1">
      <alignment horizontal="right" vertical="center" shrinkToFit="1"/>
    </xf>
    <xf numFmtId="0" fontId="8" fillId="0" borderId="31" xfId="6" applyFont="1" applyFill="1" applyBorder="1" applyAlignment="1">
      <alignment horizontal="center" vertical="center"/>
    </xf>
    <xf numFmtId="177" fontId="8" fillId="0" borderId="24" xfId="10" applyNumberFormat="1" applyFont="1" applyFill="1" applyBorder="1" applyAlignment="1" applyProtection="1">
      <alignment horizontal="right" vertical="center" shrinkToFit="1"/>
      <protection locked="0"/>
    </xf>
    <xf numFmtId="177" fontId="8" fillId="0" borderId="25" xfId="10" applyNumberFormat="1" applyFont="1" applyFill="1" applyBorder="1" applyAlignment="1" applyProtection="1">
      <alignment horizontal="right" vertical="center" shrinkToFit="1"/>
      <protection locked="0"/>
    </xf>
    <xf numFmtId="0" fontId="8" fillId="0" borderId="32" xfId="6" applyFont="1" applyFill="1" applyBorder="1" applyAlignment="1">
      <alignment horizontal="center" vertical="center"/>
    </xf>
    <xf numFmtId="177" fontId="8" fillId="0" borderId="15" xfId="10" applyNumberFormat="1" applyFont="1" applyFill="1" applyBorder="1" applyAlignment="1" applyProtection="1">
      <alignment horizontal="right" vertical="center" shrinkToFit="1"/>
      <protection locked="0"/>
    </xf>
    <xf numFmtId="177" fontId="8" fillId="0" borderId="16" xfId="10" applyNumberFormat="1" applyFont="1" applyFill="1" applyBorder="1" applyAlignment="1" applyProtection="1">
      <alignment horizontal="right" vertical="center" shrinkToFit="1"/>
      <protection locked="0"/>
    </xf>
    <xf numFmtId="0" fontId="8" fillId="0" borderId="1" xfId="6" applyFont="1" applyFill="1" applyBorder="1" applyAlignment="1">
      <alignment horizontal="center" vertical="center"/>
    </xf>
    <xf numFmtId="177" fontId="8" fillId="0" borderId="33" xfId="10" applyNumberFormat="1" applyFont="1" applyFill="1" applyBorder="1" applyAlignment="1" applyProtection="1">
      <alignment horizontal="right" vertical="center" shrinkToFit="1"/>
    </xf>
    <xf numFmtId="177" fontId="8" fillId="0" borderId="6" xfId="10" applyNumberFormat="1" applyFont="1" applyFill="1" applyBorder="1" applyAlignment="1" applyProtection="1">
      <alignment horizontal="right" vertical="center" shrinkToFit="1"/>
    </xf>
    <xf numFmtId="178" fontId="12" fillId="0" borderId="28" xfId="11" applyNumberFormat="1" applyFont="1" applyBorder="1" applyAlignment="1">
      <alignment vertical="center"/>
    </xf>
    <xf numFmtId="178" fontId="12" fillId="0" borderId="34" xfId="11" applyNumberFormat="1" applyFont="1" applyBorder="1" applyAlignment="1">
      <alignment vertical="center"/>
    </xf>
    <xf numFmtId="178" fontId="12" fillId="0" borderId="11" xfId="11" applyNumberFormat="1" applyFont="1" applyBorder="1" applyAlignment="1">
      <alignment horizontal="center" vertical="center" wrapText="1"/>
    </xf>
    <xf numFmtId="178" fontId="12" fillId="0" borderId="27" xfId="11" applyNumberFormat="1" applyFont="1" applyBorder="1" applyAlignment="1">
      <alignment horizontal="center" vertical="center"/>
    </xf>
    <xf numFmtId="178" fontId="12" fillId="0" borderId="35" xfId="11" applyNumberFormat="1" applyFont="1" applyBorder="1" applyAlignment="1">
      <alignment horizontal="center" vertical="center"/>
    </xf>
    <xf numFmtId="178" fontId="12" fillId="0" borderId="36" xfId="11" applyNumberFormat="1" applyFont="1" applyBorder="1" applyAlignment="1">
      <alignment horizontal="center" vertical="center"/>
    </xf>
    <xf numFmtId="0" fontId="11" fillId="0" borderId="0" xfId="11"/>
    <xf numFmtId="178" fontId="12" fillId="0" borderId="26" xfId="11" applyNumberFormat="1" applyFont="1" applyBorder="1" applyAlignment="1">
      <alignment vertical="center"/>
    </xf>
    <xf numFmtId="178" fontId="12" fillId="0" borderId="37" xfId="11" applyNumberFormat="1" applyFont="1" applyBorder="1" applyAlignment="1">
      <alignment vertical="center"/>
    </xf>
    <xf numFmtId="0" fontId="11" fillId="0" borderId="30" xfId="11" applyFont="1" applyBorder="1" applyAlignment="1">
      <alignment vertical="center"/>
    </xf>
    <xf numFmtId="178" fontId="12" fillId="0" borderId="28" xfId="11" applyNumberFormat="1" applyFont="1" applyBorder="1" applyAlignment="1">
      <alignment horizontal="center" vertical="center"/>
    </xf>
    <xf numFmtId="178" fontId="12" fillId="0" borderId="38" xfId="11" applyNumberFormat="1" applyFont="1" applyBorder="1" applyAlignment="1">
      <alignment horizontal="center" vertical="center" wrapText="1"/>
    </xf>
    <xf numFmtId="178" fontId="12" fillId="0" borderId="39" xfId="11" applyNumberFormat="1" applyFont="1" applyBorder="1" applyAlignment="1">
      <alignment horizontal="center" vertical="center"/>
    </xf>
    <xf numFmtId="178" fontId="12" fillId="0" borderId="40" xfId="11" applyNumberFormat="1" applyFont="1" applyBorder="1" applyAlignment="1">
      <alignment horizontal="center" vertical="center" wrapText="1"/>
    </xf>
    <xf numFmtId="178" fontId="12" fillId="0" borderId="24" xfId="11" applyNumberFormat="1" applyFont="1" applyBorder="1" applyAlignment="1">
      <alignment horizontal="center" vertical="center"/>
    </xf>
    <xf numFmtId="178" fontId="12" fillId="0" borderId="34" xfId="11" applyNumberFormat="1" applyFont="1" applyBorder="1" applyAlignment="1">
      <alignment horizontal="center" vertical="center"/>
    </xf>
    <xf numFmtId="179" fontId="12" fillId="0" borderId="11" xfId="11" applyNumberFormat="1" applyFont="1" applyFill="1" applyBorder="1" applyAlignment="1">
      <alignment vertical="center"/>
    </xf>
    <xf numFmtId="179" fontId="12" fillId="0" borderId="28" xfId="11" applyNumberFormat="1" applyFont="1" applyFill="1" applyBorder="1" applyAlignment="1">
      <alignment vertical="center"/>
    </xf>
    <xf numFmtId="180" fontId="12" fillId="0" borderId="41" xfId="11" applyNumberFormat="1" applyFont="1" applyFill="1" applyBorder="1" applyAlignment="1">
      <alignment vertical="center"/>
    </xf>
    <xf numFmtId="179" fontId="12" fillId="0" borderId="39" xfId="11" applyNumberFormat="1" applyFont="1" applyFill="1" applyBorder="1" applyAlignment="1">
      <alignment vertical="center"/>
    </xf>
    <xf numFmtId="180" fontId="12" fillId="0" borderId="42" xfId="11" applyNumberFormat="1" applyFont="1" applyFill="1" applyBorder="1" applyAlignment="1">
      <alignment vertical="center"/>
    </xf>
    <xf numFmtId="180" fontId="12" fillId="0" borderId="11" xfId="11" applyNumberFormat="1" applyFont="1" applyBorder="1" applyAlignment="1">
      <alignment vertical="center"/>
    </xf>
    <xf numFmtId="178" fontId="12" fillId="0" borderId="26" xfId="11" applyNumberFormat="1" applyFont="1" applyBorder="1" applyAlignment="1">
      <alignment horizontal="center" vertical="center"/>
    </xf>
    <xf numFmtId="178" fontId="12" fillId="0" borderId="43" xfId="11" applyNumberFormat="1" applyFont="1" applyBorder="1" applyAlignment="1">
      <alignment horizontal="center" vertical="center"/>
    </xf>
    <xf numFmtId="179" fontId="12" fillId="0" borderId="44" xfId="11" applyNumberFormat="1" applyFont="1" applyFill="1" applyBorder="1" applyAlignment="1">
      <alignment vertical="center"/>
    </xf>
    <xf numFmtId="179" fontId="12" fillId="0" borderId="45" xfId="11" applyNumberFormat="1" applyFont="1" applyFill="1" applyBorder="1" applyAlignment="1">
      <alignment vertical="center"/>
    </xf>
    <xf numFmtId="180" fontId="12" fillId="0" borderId="43" xfId="11" applyNumberFormat="1" applyFont="1" applyFill="1" applyBorder="1" applyAlignment="1">
      <alignment vertical="center"/>
    </xf>
    <xf numFmtId="179" fontId="12" fillId="0" borderId="46" xfId="11" applyNumberFormat="1" applyFont="1" applyFill="1" applyBorder="1" applyAlignment="1">
      <alignment vertical="center"/>
    </xf>
    <xf numFmtId="180" fontId="12" fillId="0" borderId="47" xfId="11" applyNumberFormat="1" applyFont="1" applyFill="1" applyBorder="1" applyAlignment="1">
      <alignment vertical="center"/>
    </xf>
    <xf numFmtId="180" fontId="12" fillId="0" borderId="44" xfId="11" applyNumberFormat="1" applyFont="1" applyBorder="1" applyAlignment="1">
      <alignment vertical="center"/>
    </xf>
    <xf numFmtId="179" fontId="12" fillId="0" borderId="44" xfId="11" applyNumberFormat="1" applyFont="1" applyFill="1" applyBorder="1" applyAlignment="1">
      <alignment vertical="center" wrapText="1"/>
    </xf>
    <xf numFmtId="179" fontId="12" fillId="0" borderId="11" xfId="11" applyNumberFormat="1" applyFont="1" applyBorder="1" applyAlignment="1">
      <alignment vertical="center"/>
    </xf>
    <xf numFmtId="179" fontId="12" fillId="0" borderId="28" xfId="11" applyNumberFormat="1" applyFont="1" applyBorder="1" applyAlignment="1">
      <alignment vertical="center"/>
    </xf>
    <xf numFmtId="180" fontId="12" fillId="0" borderId="41" xfId="11" applyNumberFormat="1" applyFont="1" applyBorder="1" applyAlignment="1">
      <alignment vertical="center"/>
    </xf>
    <xf numFmtId="179" fontId="12" fillId="0" borderId="39" xfId="11" applyNumberFormat="1" applyFont="1" applyBorder="1" applyAlignment="1">
      <alignment vertical="center"/>
    </xf>
    <xf numFmtId="180" fontId="12" fillId="0" borderId="48" xfId="11" applyNumberFormat="1" applyFont="1" applyBorder="1" applyAlignment="1">
      <alignment vertical="center"/>
    </xf>
    <xf numFmtId="0" fontId="11" fillId="0" borderId="24" xfId="11" applyBorder="1"/>
    <xf numFmtId="0" fontId="11" fillId="0" borderId="24" xfId="11" applyBorder="1" applyAlignment="1">
      <alignment vertical="center"/>
    </xf>
    <xf numFmtId="0" fontId="13" fillId="0" borderId="24" xfId="11" applyFont="1" applyBorder="1"/>
    <xf numFmtId="0" fontId="11" fillId="0" borderId="0" xfId="12" applyAlignment="1"/>
    <xf numFmtId="0" fontId="11" fillId="0" borderId="24" xfId="12" applyBorder="1" applyAlignment="1"/>
    <xf numFmtId="177" fontId="11" fillId="0" borderId="24" xfId="12" applyNumberFormat="1" applyBorder="1" applyAlignment="1"/>
    <xf numFmtId="0" fontId="14" fillId="0" borderId="0" xfId="13" applyFont="1" applyFill="1" applyAlignment="1">
      <alignment vertical="center"/>
    </xf>
    <xf numFmtId="49" fontId="14" fillId="0" borderId="0" xfId="13" applyNumberFormat="1" applyFont="1" applyFill="1" applyAlignment="1">
      <alignment vertical="center"/>
    </xf>
    <xf numFmtId="0" fontId="14" fillId="0" borderId="0" xfId="13" applyFont="1" applyAlignment="1">
      <alignment vertical="center"/>
    </xf>
    <xf numFmtId="0" fontId="16" fillId="0" borderId="0" xfId="13" applyFont="1" applyFill="1" applyAlignment="1">
      <alignment vertical="center"/>
    </xf>
    <xf numFmtId="0" fontId="17" fillId="0" borderId="0" xfId="13" applyFont="1" applyFill="1" applyAlignment="1">
      <alignment vertical="center"/>
    </xf>
    <xf numFmtId="0" fontId="14" fillId="0" borderId="49" xfId="13" applyFont="1" applyFill="1" applyBorder="1" applyAlignment="1">
      <alignment horizontal="left" vertical="center"/>
    </xf>
    <xf numFmtId="0" fontId="14" fillId="0" borderId="50" xfId="13" applyFont="1" applyFill="1" applyBorder="1" applyAlignment="1">
      <alignment horizontal="left" vertical="center"/>
    </xf>
    <xf numFmtId="0" fontId="14" fillId="0" borderId="51" xfId="13" applyFont="1" applyFill="1" applyBorder="1" applyAlignment="1">
      <alignment horizontal="left" vertical="center"/>
    </xf>
    <xf numFmtId="184" fontId="14" fillId="0" borderId="49" xfId="13" applyNumberFormat="1" applyFont="1" applyFill="1" applyBorder="1" applyAlignment="1">
      <alignment horizontal="right" vertical="center" shrinkToFit="1"/>
    </xf>
    <xf numFmtId="184" fontId="14" fillId="0" borderId="50" xfId="13" applyNumberFormat="1" applyFont="1" applyFill="1" applyBorder="1" applyAlignment="1">
      <alignment horizontal="right" vertical="center" shrinkToFit="1"/>
    </xf>
    <xf numFmtId="184" fontId="14" fillId="0" borderId="51" xfId="13" applyNumberFormat="1" applyFont="1" applyFill="1" applyBorder="1" applyAlignment="1">
      <alignment horizontal="right" vertical="center" shrinkToFit="1"/>
    </xf>
    <xf numFmtId="0" fontId="18" fillId="0" borderId="30" xfId="14" applyFont="1" applyFill="1" applyBorder="1" applyAlignment="1">
      <alignment vertical="center"/>
    </xf>
    <xf numFmtId="184" fontId="14" fillId="0" borderId="49" xfId="13" applyNumberFormat="1" applyFont="1" applyFill="1" applyBorder="1" applyAlignment="1">
      <alignment vertical="center" shrinkToFit="1"/>
    </xf>
    <xf numFmtId="184" fontId="14" fillId="0" borderId="50" xfId="13" applyNumberFormat="1" applyFont="1" applyFill="1" applyBorder="1" applyAlignment="1">
      <alignment vertical="center" shrinkToFit="1"/>
    </xf>
    <xf numFmtId="184" fontId="14" fillId="0" borderId="51" xfId="13" applyNumberFormat="1" applyFont="1" applyFill="1" applyBorder="1" applyAlignment="1">
      <alignment vertical="center" shrinkToFit="1"/>
    </xf>
    <xf numFmtId="0" fontId="14" fillId="0" borderId="7" xfId="13" applyFont="1" applyFill="1" applyBorder="1" applyAlignment="1">
      <alignment horizontal="left" vertical="center"/>
    </xf>
    <xf numFmtId="0" fontId="18" fillId="0" borderId="52" xfId="14" applyFont="1" applyFill="1" applyBorder="1" applyAlignment="1">
      <alignment horizontal="center" vertical="center"/>
    </xf>
    <xf numFmtId="0" fontId="14" fillId="0" borderId="7" xfId="13" applyFont="1" applyFill="1" applyBorder="1" applyAlignment="1">
      <alignment horizontal="center" vertical="center"/>
    </xf>
    <xf numFmtId="0" fontId="14" fillId="0" borderId="53" xfId="13" applyFont="1" applyFill="1" applyBorder="1" applyAlignment="1">
      <alignment horizontal="center" vertical="center"/>
    </xf>
    <xf numFmtId="0" fontId="19" fillId="0" borderId="54" xfId="13" applyFont="1" applyFill="1" applyBorder="1" applyAlignment="1">
      <alignment vertical="center" wrapText="1"/>
    </xf>
    <xf numFmtId="0" fontId="19" fillId="0" borderId="55" xfId="13" applyFont="1" applyFill="1" applyBorder="1" applyAlignment="1">
      <alignment vertical="center" wrapText="1"/>
    </xf>
    <xf numFmtId="181" fontId="14" fillId="0" borderId="53" xfId="13" applyNumberFormat="1" applyFont="1" applyFill="1" applyBorder="1" applyAlignment="1">
      <alignment vertical="center"/>
    </xf>
    <xf numFmtId="181" fontId="14" fillId="0" borderId="54" xfId="13" applyNumberFormat="1" applyFont="1" applyFill="1" applyBorder="1" applyAlignment="1">
      <alignment vertical="center"/>
    </xf>
    <xf numFmtId="181" fontId="14" fillId="0" borderId="55" xfId="13" applyNumberFormat="1" applyFont="1" applyFill="1" applyBorder="1" applyAlignment="1">
      <alignment vertical="center"/>
    </xf>
    <xf numFmtId="0" fontId="14" fillId="0" borderId="7" xfId="13" applyFont="1" applyFill="1" applyBorder="1" applyAlignment="1">
      <alignment vertical="center"/>
    </xf>
    <xf numFmtId="0" fontId="14" fillId="0" borderId="0" xfId="13" applyFont="1" applyFill="1" applyBorder="1" applyAlignment="1">
      <alignment vertical="center"/>
    </xf>
    <xf numFmtId="0" fontId="14" fillId="0" borderId="56" xfId="13" applyFont="1" applyFill="1" applyBorder="1" applyAlignment="1">
      <alignment vertical="center"/>
    </xf>
    <xf numFmtId="49" fontId="14" fillId="0" borderId="7" xfId="13" applyNumberFormat="1" applyFont="1" applyFill="1" applyBorder="1" applyAlignment="1">
      <alignment vertical="center"/>
    </xf>
    <xf numFmtId="49" fontId="14" fillId="0" borderId="0" xfId="13" applyNumberFormat="1" applyFont="1" applyFill="1" applyBorder="1" applyAlignment="1">
      <alignment vertical="center"/>
    </xf>
    <xf numFmtId="0" fontId="14" fillId="0" borderId="0" xfId="13" applyFont="1" applyFill="1" applyBorder="1" applyAlignment="1">
      <alignment vertical="center"/>
    </xf>
    <xf numFmtId="0" fontId="14" fillId="0" borderId="0" xfId="13" applyFont="1" applyFill="1" applyBorder="1" applyAlignment="1">
      <alignment horizontal="center" vertical="center"/>
    </xf>
    <xf numFmtId="49" fontId="14" fillId="0" borderId="0" xfId="13" applyNumberFormat="1" applyFont="1" applyFill="1" applyBorder="1" applyAlignment="1">
      <alignment horizontal="center" vertical="center"/>
    </xf>
    <xf numFmtId="0" fontId="14" fillId="0" borderId="56" xfId="13" applyFont="1" applyFill="1" applyBorder="1" applyAlignment="1">
      <alignment horizontal="center" vertical="center"/>
    </xf>
    <xf numFmtId="0" fontId="14" fillId="0" borderId="53" xfId="13" applyFont="1" applyFill="1" applyBorder="1" applyAlignment="1">
      <alignment vertical="center"/>
    </xf>
    <xf numFmtId="0" fontId="14" fillId="0" borderId="54" xfId="13" applyFont="1" applyFill="1" applyBorder="1" applyAlignment="1">
      <alignment vertical="center"/>
    </xf>
    <xf numFmtId="0" fontId="14" fillId="0" borderId="55" xfId="13" applyFont="1" applyFill="1" applyBorder="1" applyAlignment="1">
      <alignment vertical="center"/>
    </xf>
    <xf numFmtId="0" fontId="14" fillId="0" borderId="0" xfId="15" applyFont="1" applyFill="1" applyAlignment="1">
      <alignment vertical="center"/>
    </xf>
    <xf numFmtId="49" fontId="21" fillId="0" borderId="0" xfId="16" applyNumberFormat="1" applyFont="1" applyAlignment="1">
      <alignment vertical="center"/>
    </xf>
    <xf numFmtId="49" fontId="14" fillId="0" borderId="0" xfId="16" applyNumberFormat="1" applyFont="1" applyAlignment="1">
      <alignment vertical="center"/>
    </xf>
    <xf numFmtId="49" fontId="14" fillId="0" borderId="0" xfId="16" applyNumberFormat="1" applyFont="1" applyFill="1" applyAlignment="1">
      <alignment vertical="center"/>
    </xf>
    <xf numFmtId="0" fontId="14" fillId="0" borderId="0" xfId="16" applyFont="1" applyAlignment="1">
      <alignment vertical="center"/>
    </xf>
    <xf numFmtId="0" fontId="22" fillId="0" borderId="0" xfId="16" applyFont="1" applyAlignment="1">
      <alignment vertical="center"/>
    </xf>
    <xf numFmtId="0" fontId="4" fillId="0" borderId="40" xfId="16" applyFont="1" applyBorder="1" applyAlignment="1">
      <alignment horizontal="center" vertical="center"/>
    </xf>
    <xf numFmtId="0" fontId="4" fillId="0" borderId="40" xfId="16" applyFont="1" applyBorder="1" applyAlignment="1">
      <alignment vertical="center"/>
    </xf>
    <xf numFmtId="0" fontId="14" fillId="0" borderId="0" xfId="16" applyFont="1" applyBorder="1" applyAlignment="1">
      <alignment vertical="center"/>
    </xf>
    <xf numFmtId="0" fontId="14" fillId="0" borderId="48" xfId="16" applyFont="1" applyBorder="1" applyAlignment="1">
      <alignment vertical="center"/>
    </xf>
    <xf numFmtId="0" fontId="14" fillId="0" borderId="40" xfId="16" applyFont="1" applyBorder="1" applyAlignment="1">
      <alignment vertical="center"/>
    </xf>
    <xf numFmtId="0" fontId="14" fillId="0" borderId="28" xfId="16" applyFont="1" applyBorder="1" applyAlignment="1">
      <alignment horizontal="center" vertical="center"/>
    </xf>
    <xf numFmtId="0" fontId="14" fillId="0" borderId="48" xfId="16" applyFont="1" applyBorder="1" applyAlignment="1">
      <alignment horizontal="center" vertical="center"/>
    </xf>
    <xf numFmtId="0" fontId="14" fillId="0" borderId="57" xfId="16" applyFont="1" applyBorder="1" applyAlignment="1">
      <alignment horizontal="center" vertical="center"/>
    </xf>
    <xf numFmtId="0" fontId="14" fillId="0" borderId="0" xfId="16" applyFont="1" applyFill="1" applyBorder="1" applyAlignment="1">
      <alignment horizontal="center" vertical="center" wrapText="1"/>
    </xf>
    <xf numFmtId="0" fontId="14" fillId="0" borderId="40" xfId="16" applyFont="1" applyFill="1" applyBorder="1" applyAlignment="1">
      <alignment horizontal="center" vertical="center" wrapText="1"/>
    </xf>
    <xf numFmtId="0" fontId="14" fillId="0" borderId="0" xfId="16" applyFont="1" applyBorder="1" applyAlignment="1">
      <alignment horizontal="center" vertical="center"/>
    </xf>
    <xf numFmtId="0" fontId="14" fillId="0" borderId="0" xfId="16" applyFont="1" applyFill="1" applyAlignment="1">
      <alignment vertical="center"/>
    </xf>
    <xf numFmtId="0" fontId="18" fillId="0" borderId="0" xfId="16" applyFont="1" applyBorder="1" applyAlignment="1">
      <alignment vertical="center"/>
    </xf>
    <xf numFmtId="0" fontId="18" fillId="0" borderId="0" xfId="16" applyFont="1" applyAlignment="1">
      <alignment vertical="center"/>
    </xf>
    <xf numFmtId="0" fontId="14" fillId="0" borderId="0" xfId="16" applyFont="1" applyAlignment="1">
      <alignment vertical="center" shrinkToFit="1"/>
    </xf>
    <xf numFmtId="49" fontId="14" fillId="3" borderId="0" xfId="17" applyNumberFormat="1" applyFont="1" applyFill="1" applyAlignment="1" applyProtection="1">
      <alignment vertical="center"/>
    </xf>
    <xf numFmtId="0" fontId="14" fillId="3" borderId="0" xfId="17" applyFont="1" applyFill="1" applyAlignment="1" applyProtection="1">
      <alignment vertical="center"/>
    </xf>
    <xf numFmtId="0" fontId="14" fillId="3" borderId="0" xfId="17" applyFont="1" applyFill="1" applyBorder="1" applyAlignment="1" applyProtection="1">
      <alignment vertical="center"/>
    </xf>
    <xf numFmtId="0" fontId="14" fillId="3" borderId="54" xfId="17" applyFont="1" applyFill="1" applyBorder="1" applyAlignment="1" applyProtection="1">
      <alignment vertical="center"/>
    </xf>
    <xf numFmtId="0" fontId="2" fillId="3" borderId="0" xfId="18" applyFill="1" applyAlignment="1" applyProtection="1">
      <alignment vertical="center"/>
    </xf>
    <xf numFmtId="0" fontId="2" fillId="0" borderId="0" xfId="18" applyAlignment="1" applyProtection="1">
      <alignment vertical="center"/>
    </xf>
    <xf numFmtId="0" fontId="23" fillId="3" borderId="0" xfId="17" applyFont="1" applyFill="1" applyAlignment="1" applyProtection="1">
      <alignment vertical="center"/>
    </xf>
    <xf numFmtId="0" fontId="14" fillId="3" borderId="0" xfId="17" applyFont="1" applyFill="1" applyAlignment="1" applyProtection="1">
      <alignment vertical="center"/>
    </xf>
    <xf numFmtId="0" fontId="2" fillId="3" borderId="0" xfId="18" applyFill="1" applyAlignment="1" applyProtection="1">
      <alignment vertical="center"/>
    </xf>
    <xf numFmtId="0" fontId="2" fillId="0" borderId="0" xfId="18" applyAlignment="1" applyProtection="1">
      <alignment vertical="center"/>
    </xf>
    <xf numFmtId="0" fontId="25" fillId="3" borderId="0" xfId="17" applyFont="1" applyFill="1" applyAlignment="1" applyProtection="1">
      <alignment vertical="center"/>
    </xf>
    <xf numFmtId="0" fontId="26" fillId="3" borderId="0" xfId="17" applyFont="1" applyFill="1" applyAlignment="1" applyProtection="1">
      <alignment vertical="center"/>
    </xf>
    <xf numFmtId="0" fontId="26" fillId="3" borderId="0" xfId="18" applyFont="1" applyFill="1" applyAlignment="1" applyProtection="1">
      <alignment vertical="center"/>
    </xf>
    <xf numFmtId="0" fontId="26" fillId="0" borderId="0" xfId="18" applyFont="1" applyAlignment="1" applyProtection="1">
      <alignment vertical="center"/>
    </xf>
    <xf numFmtId="0" fontId="25" fillId="3" borderId="0" xfId="17" applyFont="1" applyFill="1" applyBorder="1" applyAlignment="1" applyProtection="1">
      <alignment vertical="center"/>
    </xf>
    <xf numFmtId="0" fontId="26" fillId="3" borderId="0" xfId="17" applyFont="1" applyFill="1" applyBorder="1" applyAlignment="1" applyProtection="1">
      <alignment vertical="center"/>
    </xf>
    <xf numFmtId="0" fontId="25" fillId="0" borderId="58" xfId="17" applyFont="1" applyBorder="1" applyAlignment="1" applyProtection="1">
      <alignment horizontal="center" vertical="center" shrinkToFit="1"/>
      <protection locked="0"/>
    </xf>
    <xf numFmtId="0" fontId="25" fillId="0" borderId="58" xfId="17" applyFont="1" applyFill="1" applyBorder="1" applyAlignment="1" applyProtection="1">
      <alignment horizontal="center" vertical="center" shrinkToFit="1"/>
      <protection locked="0"/>
    </xf>
    <xf numFmtId="0" fontId="25" fillId="0" borderId="59" xfId="20" applyFont="1" applyBorder="1" applyAlignment="1" applyProtection="1">
      <alignment horizontal="center" vertical="center" shrinkToFit="1"/>
      <protection locked="0"/>
    </xf>
    <xf numFmtId="0" fontId="25" fillId="0" borderId="60" xfId="17" applyFont="1" applyBorder="1" applyAlignment="1" applyProtection="1">
      <alignment horizontal="center" vertical="center" shrinkToFit="1"/>
      <protection locked="0"/>
    </xf>
    <xf numFmtId="0" fontId="25" fillId="0" borderId="60" xfId="17" applyFont="1" applyFill="1" applyBorder="1" applyAlignment="1" applyProtection="1">
      <alignment horizontal="center" vertical="center" shrinkToFit="1"/>
      <protection locked="0"/>
    </xf>
    <xf numFmtId="0" fontId="25" fillId="0" borderId="61" xfId="20" applyFont="1" applyBorder="1" applyAlignment="1" applyProtection="1">
      <alignment horizontal="center" vertical="center" shrinkToFit="1"/>
      <protection locked="0"/>
    </xf>
    <xf numFmtId="0" fontId="25" fillId="4" borderId="14" xfId="17" applyFont="1" applyFill="1" applyBorder="1" applyAlignment="1" applyProtection="1">
      <alignment horizontal="center" vertical="center" shrinkToFit="1"/>
      <protection locked="0"/>
    </xf>
    <xf numFmtId="0" fontId="20" fillId="3" borderId="0" xfId="17" applyFont="1" applyFill="1" applyAlignment="1" applyProtection="1">
      <alignment vertical="center"/>
    </xf>
    <xf numFmtId="0" fontId="25" fillId="0" borderId="62" xfId="17" applyFont="1" applyBorder="1" applyAlignment="1" applyProtection="1">
      <alignment horizontal="center" vertical="center" shrinkToFit="1"/>
      <protection locked="0"/>
    </xf>
    <xf numFmtId="0" fontId="25" fillId="3" borderId="61" xfId="17" applyFont="1" applyFill="1" applyBorder="1" applyAlignment="1" applyProtection="1">
      <alignment horizontal="center" vertical="center" shrinkToFit="1"/>
      <protection locked="0"/>
    </xf>
    <xf numFmtId="0" fontId="2" fillId="3" borderId="0" xfId="18" applyFont="1" applyFill="1" applyAlignment="1" applyProtection="1">
      <alignment vertical="center"/>
    </xf>
    <xf numFmtId="0" fontId="25" fillId="0" borderId="63" xfId="17" applyFont="1" applyBorder="1" applyAlignment="1" applyProtection="1">
      <alignment horizontal="center" vertical="center" shrinkToFit="1"/>
      <protection locked="0"/>
    </xf>
    <xf numFmtId="0" fontId="25" fillId="3" borderId="0" xfId="17" applyFont="1" applyFill="1" applyBorder="1" applyAlignment="1" applyProtection="1">
      <alignment horizontal="center" vertical="center" shrinkToFit="1"/>
    </xf>
    <xf numFmtId="0" fontId="25" fillId="3" borderId="0" xfId="17" applyFont="1" applyFill="1" applyBorder="1" applyAlignment="1" applyProtection="1">
      <alignment horizontal="left" vertical="center" shrinkToFit="1"/>
    </xf>
    <xf numFmtId="177" fontId="25" fillId="3" borderId="0" xfId="17" applyNumberFormat="1" applyFont="1" applyFill="1" applyBorder="1" applyAlignment="1" applyProtection="1">
      <alignment horizontal="right" vertical="center" shrinkToFit="1"/>
    </xf>
    <xf numFmtId="177" fontId="25" fillId="3" borderId="0" xfId="17" applyNumberFormat="1" applyFont="1" applyFill="1" applyBorder="1" applyAlignment="1" applyProtection="1">
      <alignment horizontal="left" vertical="center" shrinkToFit="1"/>
    </xf>
    <xf numFmtId="0" fontId="20" fillId="3" borderId="0" xfId="17" applyFont="1" applyFill="1" applyBorder="1" applyAlignment="1" applyProtection="1">
      <alignment vertical="center"/>
    </xf>
    <xf numFmtId="0" fontId="25" fillId="3" borderId="54" xfId="17" applyFont="1" applyFill="1" applyBorder="1" applyAlignment="1" applyProtection="1">
      <alignment vertical="center"/>
    </xf>
    <xf numFmtId="0" fontId="25" fillId="3" borderId="54" xfId="17" applyFont="1" applyFill="1" applyBorder="1" applyAlignment="1" applyProtection="1">
      <alignment horizontal="center" vertical="center"/>
    </xf>
    <xf numFmtId="0" fontId="25" fillId="3" borderId="35" xfId="17" applyFont="1" applyFill="1" applyBorder="1" applyAlignment="1" applyProtection="1">
      <alignment vertical="center"/>
    </xf>
    <xf numFmtId="0" fontId="25" fillId="3" borderId="9" xfId="17" applyFont="1" applyFill="1" applyBorder="1" applyAlignment="1" applyProtection="1">
      <alignment vertical="center"/>
    </xf>
    <xf numFmtId="0" fontId="25" fillId="3" borderId="48" xfId="17" applyFont="1" applyFill="1" applyBorder="1" applyAlignment="1" applyProtection="1">
      <alignment vertical="center"/>
    </xf>
    <xf numFmtId="0" fontId="25" fillId="3" borderId="0" xfId="17" applyFont="1" applyFill="1" applyBorder="1" applyAlignment="1" applyProtection="1">
      <alignment vertical="center"/>
    </xf>
    <xf numFmtId="0" fontId="25" fillId="3" borderId="56" xfId="17" applyFont="1" applyFill="1" applyBorder="1" applyAlignment="1" applyProtection="1">
      <alignment vertical="center"/>
    </xf>
    <xf numFmtId="0" fontId="25" fillId="3" borderId="0" xfId="17" applyFont="1" applyFill="1" applyAlignment="1" applyProtection="1">
      <alignment vertical="center"/>
    </xf>
    <xf numFmtId="0" fontId="25" fillId="3" borderId="0" xfId="17" applyFont="1" applyFill="1" applyBorder="1" applyAlignment="1" applyProtection="1">
      <alignment horizontal="center" vertical="center"/>
    </xf>
    <xf numFmtId="0" fontId="26" fillId="3" borderId="0" xfId="17" applyFont="1" applyFill="1" applyAlignment="1" applyProtection="1">
      <alignment vertical="center"/>
    </xf>
    <xf numFmtId="0" fontId="26" fillId="3" borderId="0" xfId="17" applyFont="1" applyFill="1" applyBorder="1" applyAlignment="1" applyProtection="1">
      <alignment horizontal="center" vertical="center"/>
    </xf>
    <xf numFmtId="0" fontId="26" fillId="3" borderId="7" xfId="17" applyFont="1" applyFill="1" applyBorder="1" applyAlignment="1" applyProtection="1">
      <alignment vertical="center"/>
    </xf>
    <xf numFmtId="0" fontId="26" fillId="3" borderId="0" xfId="17" applyFont="1" applyFill="1" applyBorder="1" applyAlignment="1" applyProtection="1">
      <alignment vertical="center"/>
    </xf>
    <xf numFmtId="0" fontId="28" fillId="3" borderId="0" xfId="18" applyFont="1" applyFill="1" applyAlignment="1" applyProtection="1">
      <alignment vertical="center"/>
    </xf>
    <xf numFmtId="0" fontId="2" fillId="0" borderId="0" xfId="18" applyAlignment="1">
      <alignment vertical="center"/>
    </xf>
    <xf numFmtId="0" fontId="11" fillId="3" borderId="0" xfId="11" applyFill="1" applyProtection="1">
      <protection hidden="1"/>
    </xf>
    <xf numFmtId="0" fontId="11" fillId="3" borderId="0" xfId="11" applyFill="1"/>
    <xf numFmtId="0" fontId="2" fillId="0" borderId="0" xfId="21" applyFont="1" applyFill="1" applyAlignment="1">
      <alignment vertical="center"/>
    </xf>
    <xf numFmtId="0" fontId="2" fillId="0" borderId="0" xfId="21" applyFont="1" applyFill="1" applyBorder="1" applyAlignment="1">
      <alignment vertical="center"/>
    </xf>
    <xf numFmtId="0" fontId="25" fillId="0" borderId="28" xfId="21" applyFont="1" applyFill="1" applyBorder="1" applyAlignment="1">
      <alignment vertical="center"/>
    </xf>
    <xf numFmtId="0" fontId="2" fillId="0" borderId="48" xfId="21" applyFont="1" applyFill="1" applyBorder="1" applyAlignment="1">
      <alignment vertical="center"/>
    </xf>
    <xf numFmtId="0" fontId="2" fillId="0" borderId="34" xfId="21" applyFont="1" applyFill="1" applyBorder="1" applyAlignment="1">
      <alignment vertical="center"/>
    </xf>
    <xf numFmtId="0" fontId="2" fillId="0" borderId="57" xfId="21" applyFont="1" applyFill="1" applyBorder="1" applyAlignment="1">
      <alignment vertical="center"/>
    </xf>
    <xf numFmtId="178" fontId="4" fillId="0" borderId="0" xfId="21" applyNumberFormat="1" applyFont="1" applyFill="1" applyBorder="1" applyAlignment="1">
      <alignment vertical="center"/>
    </xf>
    <xf numFmtId="0" fontId="2" fillId="0" borderId="64" xfId="21" applyFont="1" applyFill="1" applyBorder="1" applyAlignment="1">
      <alignment vertical="center"/>
    </xf>
    <xf numFmtId="0" fontId="2" fillId="3" borderId="28" xfId="21" applyFont="1" applyFill="1" applyBorder="1" applyAlignment="1">
      <alignment vertical="center"/>
    </xf>
    <xf numFmtId="0" fontId="2" fillId="3" borderId="48" xfId="21" applyFont="1" applyFill="1" applyBorder="1" applyAlignment="1">
      <alignment vertical="center"/>
    </xf>
    <xf numFmtId="0" fontId="2" fillId="3" borderId="34" xfId="21" applyFont="1" applyFill="1" applyBorder="1" applyAlignment="1">
      <alignment vertical="center"/>
    </xf>
    <xf numFmtId="0" fontId="2" fillId="3" borderId="27" xfId="21" applyFont="1" applyFill="1" applyBorder="1" applyAlignment="1">
      <alignment vertical="center"/>
    </xf>
    <xf numFmtId="0" fontId="2" fillId="3" borderId="35" xfId="21" applyFont="1" applyFill="1" applyBorder="1" applyAlignment="1">
      <alignment vertical="center"/>
    </xf>
    <xf numFmtId="0" fontId="2" fillId="3" borderId="36" xfId="21" applyFont="1" applyFill="1" applyBorder="1" applyAlignment="1">
      <alignment vertical="center"/>
    </xf>
    <xf numFmtId="178" fontId="4" fillId="3" borderId="26" xfId="21" applyNumberFormat="1" applyFont="1" applyFill="1" applyBorder="1" applyAlignment="1">
      <alignment vertical="center"/>
    </xf>
    <xf numFmtId="178" fontId="4" fillId="3" borderId="40" xfId="21" applyNumberFormat="1" applyFont="1" applyFill="1" applyBorder="1" applyAlignment="1">
      <alignment vertical="center"/>
    </xf>
    <xf numFmtId="178" fontId="4" fillId="3" borderId="37" xfId="21" applyNumberFormat="1" applyFont="1" applyFill="1" applyBorder="1" applyAlignment="1">
      <alignment vertical="center"/>
    </xf>
    <xf numFmtId="178" fontId="4" fillId="3" borderId="24" xfId="21" applyNumberFormat="1" applyFont="1" applyFill="1" applyBorder="1" applyAlignment="1">
      <alignment horizontal="center" vertical="center"/>
    </xf>
    <xf numFmtId="178" fontId="14" fillId="3" borderId="65" xfId="21" applyNumberFormat="1" applyFont="1" applyFill="1" applyBorder="1" applyAlignment="1">
      <alignment horizontal="center" vertical="center"/>
    </xf>
    <xf numFmtId="178" fontId="4" fillId="3" borderId="38" xfId="21" applyNumberFormat="1" applyFont="1" applyFill="1" applyBorder="1" applyAlignment="1">
      <alignment horizontal="center" vertical="center"/>
    </xf>
    <xf numFmtId="177" fontId="4" fillId="3" borderId="30" xfId="22" applyNumberFormat="1" applyFont="1" applyFill="1" applyBorder="1" applyAlignment="1">
      <alignment horizontal="right" vertical="center" shrinkToFit="1"/>
    </xf>
    <xf numFmtId="177" fontId="4" fillId="3" borderId="26" xfId="22" applyNumberFormat="1" applyFont="1" applyFill="1" applyBorder="1" applyAlignment="1">
      <alignment horizontal="right" vertical="center" shrinkToFit="1"/>
    </xf>
    <xf numFmtId="187" fontId="4" fillId="3" borderId="66" xfId="22" applyNumberFormat="1" applyFont="1" applyFill="1" applyBorder="1" applyAlignment="1">
      <alignment horizontal="right" vertical="center" shrinkToFit="1"/>
    </xf>
    <xf numFmtId="177" fontId="4" fillId="3" borderId="24" xfId="22" applyNumberFormat="1" applyFont="1" applyFill="1" applyBorder="1" applyAlignment="1">
      <alignment horizontal="right" vertical="center" shrinkToFit="1"/>
    </xf>
    <xf numFmtId="177" fontId="4" fillId="3" borderId="27" xfId="22" applyNumberFormat="1" applyFont="1" applyFill="1" applyBorder="1" applyAlignment="1">
      <alignment horizontal="right" vertical="center" shrinkToFit="1"/>
    </xf>
    <xf numFmtId="187" fontId="4" fillId="3" borderId="38" xfId="22" applyNumberFormat="1" applyFont="1" applyFill="1" applyBorder="1" applyAlignment="1">
      <alignment horizontal="right" vertical="center" shrinkToFit="1"/>
    </xf>
    <xf numFmtId="189" fontId="4" fillId="0" borderId="0" xfId="21" applyNumberFormat="1" applyFont="1" applyFill="1" applyBorder="1" applyAlignment="1">
      <alignment vertical="center"/>
    </xf>
    <xf numFmtId="178" fontId="4" fillId="0" borderId="27" xfId="21" applyNumberFormat="1" applyFont="1" applyFill="1" applyBorder="1" applyAlignment="1">
      <alignment vertical="center"/>
    </xf>
    <xf numFmtId="178" fontId="4" fillId="0" borderId="35" xfId="21" applyNumberFormat="1" applyFont="1" applyFill="1" applyBorder="1" applyAlignment="1">
      <alignment vertical="center"/>
    </xf>
    <xf numFmtId="178" fontId="4" fillId="0" borderId="36" xfId="21" applyNumberFormat="1" applyFont="1" applyFill="1" applyBorder="1" applyAlignment="1">
      <alignment vertical="center"/>
    </xf>
    <xf numFmtId="178" fontId="4" fillId="0" borderId="24" xfId="21" applyNumberFormat="1" applyFont="1" applyFill="1" applyBorder="1" applyAlignment="1">
      <alignment horizontal="center" vertical="center"/>
    </xf>
    <xf numFmtId="178" fontId="4" fillId="0" borderId="65" xfId="21" applyNumberFormat="1" applyFont="1" applyFill="1" applyBorder="1" applyAlignment="1">
      <alignment horizontal="center" vertical="center"/>
    </xf>
    <xf numFmtId="178" fontId="4" fillId="0" borderId="38" xfId="21" applyNumberFormat="1" applyFont="1" applyFill="1" applyBorder="1" applyAlignment="1">
      <alignment horizontal="center" vertical="center"/>
    </xf>
    <xf numFmtId="178" fontId="4" fillId="0" borderId="0" xfId="21" applyNumberFormat="1" applyFont="1" applyFill="1" applyBorder="1" applyAlignment="1">
      <alignment horizontal="center" vertical="center"/>
    </xf>
    <xf numFmtId="178" fontId="4" fillId="0" borderId="57" xfId="21" applyNumberFormat="1" applyFont="1" applyFill="1" applyBorder="1" applyAlignment="1">
      <alignment vertical="center"/>
    </xf>
    <xf numFmtId="190" fontId="12" fillId="0" borderId="24" xfId="21" applyNumberFormat="1" applyFont="1" applyFill="1" applyBorder="1" applyAlignment="1">
      <alignment horizontal="right" vertical="center" shrinkToFit="1"/>
    </xf>
    <xf numFmtId="190" fontId="12" fillId="0" borderId="65" xfId="21" applyNumberFormat="1" applyFont="1" applyFill="1" applyBorder="1" applyAlignment="1">
      <alignment horizontal="right" vertical="center" shrinkToFit="1"/>
    </xf>
    <xf numFmtId="190" fontId="4" fillId="0" borderId="38" xfId="21" applyNumberFormat="1" applyFont="1" applyFill="1" applyBorder="1" applyAlignment="1">
      <alignment horizontal="right" vertical="center" shrinkToFit="1"/>
    </xf>
    <xf numFmtId="178" fontId="4" fillId="0" borderId="64" xfId="21" applyNumberFormat="1" applyFont="1" applyFill="1" applyBorder="1" applyAlignment="1">
      <alignment vertical="center"/>
    </xf>
    <xf numFmtId="178" fontId="4" fillId="0" borderId="0" xfId="21" applyNumberFormat="1" applyFont="1" applyFill="1" applyAlignment="1">
      <alignment vertical="center"/>
    </xf>
    <xf numFmtId="187" fontId="12" fillId="0" borderId="24" xfId="21" applyNumberFormat="1" applyFont="1" applyFill="1" applyBorder="1" applyAlignment="1">
      <alignment horizontal="right" vertical="center" shrinkToFit="1"/>
    </xf>
    <xf numFmtId="187" fontId="12" fillId="0" borderId="65" xfId="21" applyNumberFormat="1" applyFont="1" applyFill="1" applyBorder="1" applyAlignment="1">
      <alignment horizontal="right" vertical="center" shrinkToFit="1"/>
    </xf>
    <xf numFmtId="187" fontId="4" fillId="0" borderId="38" xfId="21" applyNumberFormat="1" applyFont="1" applyFill="1" applyBorder="1" applyAlignment="1">
      <alignment horizontal="right" vertical="center" shrinkToFit="1"/>
    </xf>
    <xf numFmtId="178" fontId="4" fillId="0" borderId="26" xfId="21" applyNumberFormat="1" applyFont="1" applyFill="1" applyBorder="1" applyAlignment="1">
      <alignment vertical="center"/>
    </xf>
    <xf numFmtId="178" fontId="4" fillId="0" borderId="40" xfId="21" applyNumberFormat="1" applyFont="1" applyFill="1" applyBorder="1" applyAlignment="1">
      <alignment vertical="center"/>
    </xf>
    <xf numFmtId="189" fontId="4" fillId="0" borderId="40" xfId="21" applyNumberFormat="1" applyFont="1" applyFill="1" applyBorder="1" applyAlignment="1">
      <alignment vertical="center"/>
    </xf>
    <xf numFmtId="178" fontId="4" fillId="0" borderId="37" xfId="21" applyNumberFormat="1" applyFont="1" applyFill="1" applyBorder="1" applyAlignment="1">
      <alignment vertical="center"/>
    </xf>
    <xf numFmtId="0" fontId="4" fillId="0" borderId="0" xfId="21" applyFont="1" applyFill="1" applyAlignment="1">
      <alignment vertical="center"/>
    </xf>
    <xf numFmtId="0" fontId="2" fillId="0" borderId="34" xfId="21" applyFont="1" applyFill="1" applyBorder="1" applyAlignment="1"/>
    <xf numFmtId="0" fontId="2" fillId="0" borderId="64" xfId="21" applyFont="1" applyFill="1" applyBorder="1" applyAlignment="1"/>
    <xf numFmtId="177" fontId="4" fillId="3" borderId="24" xfId="21" applyNumberFormat="1" applyFont="1" applyFill="1" applyBorder="1" applyAlignment="1">
      <alignment horizontal="right" vertical="center" shrinkToFit="1"/>
    </xf>
    <xf numFmtId="177" fontId="4" fillId="3" borderId="65" xfId="21" applyNumberFormat="1" applyFont="1" applyFill="1" applyBorder="1" applyAlignment="1">
      <alignment horizontal="right" vertical="center" shrinkToFit="1"/>
    </xf>
    <xf numFmtId="187" fontId="4" fillId="3" borderId="38" xfId="21" applyNumberFormat="1" applyFont="1" applyFill="1" applyBorder="1" applyAlignment="1">
      <alignment horizontal="right" vertical="center" shrinkToFit="1"/>
    </xf>
    <xf numFmtId="177" fontId="4" fillId="0" borderId="24" xfId="21" applyNumberFormat="1" applyFont="1" applyFill="1" applyBorder="1" applyAlignment="1">
      <alignment horizontal="right" vertical="center" shrinkToFit="1"/>
    </xf>
    <xf numFmtId="177" fontId="4" fillId="0" borderId="65" xfId="21" applyNumberFormat="1" applyFont="1" applyFill="1" applyBorder="1" applyAlignment="1">
      <alignment horizontal="right" vertical="center" shrinkToFit="1"/>
    </xf>
    <xf numFmtId="0" fontId="4" fillId="0" borderId="0" xfId="21" applyFont="1" applyFill="1" applyBorder="1" applyAlignment="1"/>
    <xf numFmtId="0" fontId="2" fillId="0" borderId="0" xfId="21" applyFont="1" applyFill="1" applyBorder="1" applyAlignment="1"/>
    <xf numFmtId="189" fontId="4" fillId="0" borderId="48" xfId="21" applyNumberFormat="1" applyFont="1" applyFill="1" applyBorder="1" applyAlignment="1">
      <alignment vertical="center"/>
    </xf>
    <xf numFmtId="0" fontId="2" fillId="0" borderId="40" xfId="21" applyFont="1" applyFill="1" applyBorder="1" applyAlignment="1">
      <alignment vertical="center"/>
    </xf>
    <xf numFmtId="0" fontId="25" fillId="0" borderId="57" xfId="21" applyFont="1" applyFill="1" applyBorder="1" applyAlignment="1">
      <alignment vertical="center"/>
    </xf>
    <xf numFmtId="0" fontId="2" fillId="0" borderId="40" xfId="22" applyFont="1" applyFill="1" applyBorder="1" applyAlignment="1">
      <alignment vertical="center"/>
    </xf>
    <xf numFmtId="189" fontId="4" fillId="0" borderId="40" xfId="22" applyNumberFormat="1" applyFont="1" applyFill="1" applyBorder="1" applyAlignment="1">
      <alignment vertical="center"/>
    </xf>
    <xf numFmtId="178" fontId="12" fillId="0" borderId="28" xfId="23" applyNumberFormat="1" applyFont="1" applyBorder="1" applyAlignment="1">
      <alignment vertical="center"/>
    </xf>
    <xf numFmtId="178" fontId="12" fillId="0" borderId="34" xfId="23" applyNumberFormat="1" applyFont="1" applyBorder="1" applyAlignment="1">
      <alignment vertical="center"/>
    </xf>
    <xf numFmtId="178" fontId="12" fillId="0" borderId="26" xfId="23" applyNumberFormat="1" applyFont="1" applyBorder="1" applyAlignment="1">
      <alignment vertical="center"/>
    </xf>
    <xf numFmtId="178" fontId="12" fillId="0" borderId="37" xfId="23" applyNumberFormat="1" applyFont="1" applyBorder="1" applyAlignment="1">
      <alignment vertical="center"/>
    </xf>
    <xf numFmtId="178" fontId="12" fillId="0" borderId="28" xfId="23" applyNumberFormat="1" applyFont="1" applyBorder="1" applyAlignment="1">
      <alignment horizontal="center" vertical="center"/>
    </xf>
    <xf numFmtId="178" fontId="12" fillId="0" borderId="38" xfId="23" applyNumberFormat="1" applyFont="1" applyBorder="1" applyAlignment="1">
      <alignment horizontal="center" vertical="center" wrapText="1"/>
    </xf>
    <xf numFmtId="178" fontId="18" fillId="0" borderId="39" xfId="23" applyNumberFormat="1" applyFont="1" applyBorder="1" applyAlignment="1">
      <alignment horizontal="center" vertical="center"/>
    </xf>
    <xf numFmtId="178" fontId="12" fillId="0" borderId="40" xfId="23" applyNumberFormat="1" applyFont="1" applyBorder="1" applyAlignment="1">
      <alignment horizontal="center" vertical="center" wrapText="1"/>
    </xf>
    <xf numFmtId="178" fontId="12" fillId="0" borderId="24" xfId="23" applyNumberFormat="1" applyFont="1" applyBorder="1" applyAlignment="1">
      <alignment horizontal="center" vertical="center"/>
    </xf>
    <xf numFmtId="177" fontId="12" fillId="0" borderId="11" xfId="24" applyNumberFormat="1" applyFont="1" applyFill="1" applyBorder="1" applyAlignment="1">
      <alignment horizontal="right" vertical="center" shrinkToFit="1"/>
    </xf>
    <xf numFmtId="177" fontId="12" fillId="0" borderId="28" xfId="24" applyNumberFormat="1" applyFont="1" applyFill="1" applyBorder="1" applyAlignment="1">
      <alignment horizontal="right" vertical="center" shrinkToFit="1"/>
    </xf>
    <xf numFmtId="187" fontId="12" fillId="0" borderId="41" xfId="24" applyNumberFormat="1" applyFont="1" applyFill="1" applyBorder="1" applyAlignment="1">
      <alignment horizontal="right" vertical="center" shrinkToFit="1"/>
    </xf>
    <xf numFmtId="177" fontId="12" fillId="0" borderId="39" xfId="24" applyNumberFormat="1" applyFont="1" applyFill="1" applyBorder="1" applyAlignment="1">
      <alignment horizontal="right" vertical="center" shrinkToFit="1"/>
    </xf>
    <xf numFmtId="187" fontId="12" fillId="0" borderId="42" xfId="24" applyNumberFormat="1" applyFont="1" applyFill="1" applyBorder="1" applyAlignment="1">
      <alignment horizontal="right" vertical="center" shrinkToFit="1"/>
    </xf>
    <xf numFmtId="187" fontId="12" fillId="0" borderId="11" xfId="24" applyNumberFormat="1" applyFont="1" applyBorder="1" applyAlignment="1">
      <alignment horizontal="right" vertical="center" shrinkToFit="1"/>
    </xf>
    <xf numFmtId="178" fontId="12" fillId="0" borderId="26" xfId="23" applyNumberFormat="1" applyFont="1" applyBorder="1" applyAlignment="1">
      <alignment horizontal="center" vertical="center"/>
    </xf>
    <xf numFmtId="178" fontId="12" fillId="0" borderId="43" xfId="23" applyNumberFormat="1" applyFont="1" applyBorder="1" applyAlignment="1">
      <alignment horizontal="center" vertical="center"/>
    </xf>
    <xf numFmtId="177" fontId="12" fillId="0" borderId="44" xfId="24" applyNumberFormat="1" applyFont="1" applyFill="1" applyBorder="1" applyAlignment="1">
      <alignment horizontal="right" vertical="center" shrinkToFit="1"/>
    </xf>
    <xf numFmtId="177" fontId="12" fillId="0" borderId="45" xfId="24" applyNumberFormat="1" applyFont="1" applyFill="1" applyBorder="1" applyAlignment="1">
      <alignment horizontal="right" vertical="center" shrinkToFit="1"/>
    </xf>
    <xf numFmtId="187" fontId="12" fillId="0" borderId="43" xfId="24" applyNumberFormat="1" applyFont="1" applyFill="1" applyBorder="1" applyAlignment="1">
      <alignment horizontal="right" vertical="center" shrinkToFit="1"/>
    </xf>
    <xf numFmtId="177" fontId="12" fillId="0" borderId="46" xfId="24" applyNumberFormat="1" applyFont="1" applyFill="1" applyBorder="1" applyAlignment="1">
      <alignment horizontal="right" vertical="center" shrinkToFit="1"/>
    </xf>
    <xf numFmtId="187" fontId="12" fillId="0" borderId="47" xfId="24" applyNumberFormat="1" applyFont="1" applyFill="1" applyBorder="1" applyAlignment="1">
      <alignment horizontal="right" vertical="center" shrinkToFit="1"/>
    </xf>
    <xf numFmtId="187" fontId="12" fillId="0" borderId="44" xfId="24" applyNumberFormat="1" applyFont="1" applyBorder="1" applyAlignment="1">
      <alignment horizontal="right" vertical="center" shrinkToFit="1"/>
    </xf>
    <xf numFmtId="178" fontId="12" fillId="0" borderId="34" xfId="23" applyNumberFormat="1" applyFont="1" applyBorder="1" applyAlignment="1">
      <alignment horizontal="center" vertical="center"/>
    </xf>
    <xf numFmtId="177" fontId="12" fillId="0" borderId="11" xfId="24" applyNumberFormat="1" applyFont="1" applyBorder="1" applyAlignment="1">
      <alignment horizontal="right" vertical="center" shrinkToFit="1"/>
    </xf>
    <xf numFmtId="177" fontId="12" fillId="0" borderId="28" xfId="24" applyNumberFormat="1" applyFont="1" applyBorder="1" applyAlignment="1">
      <alignment horizontal="right" vertical="center" shrinkToFit="1"/>
    </xf>
    <xf numFmtId="187" fontId="12" fillId="0" borderId="41" xfId="24" applyNumberFormat="1" applyFont="1" applyBorder="1" applyAlignment="1">
      <alignment horizontal="right" vertical="center" shrinkToFit="1"/>
    </xf>
    <xf numFmtId="177" fontId="12" fillId="0" borderId="39" xfId="24" applyNumberFormat="1" applyFont="1" applyBorder="1" applyAlignment="1">
      <alignment horizontal="right" vertical="center" shrinkToFit="1"/>
    </xf>
    <xf numFmtId="187" fontId="12" fillId="0" borderId="48" xfId="24" applyNumberFormat="1" applyFont="1" applyBorder="1" applyAlignment="1">
      <alignment horizontal="right" vertical="center" shrinkToFit="1"/>
    </xf>
    <xf numFmtId="0" fontId="2" fillId="0" borderId="26" xfId="21" applyFont="1" applyFill="1" applyBorder="1" applyAlignment="1">
      <alignment vertical="center"/>
    </xf>
    <xf numFmtId="0" fontId="2" fillId="0" borderId="37" xfId="21" applyFont="1" applyFill="1" applyBorder="1" applyAlignment="1">
      <alignment vertical="center"/>
    </xf>
    <xf numFmtId="0" fontId="14" fillId="0" borderId="49" xfId="13" applyFont="1" applyFill="1" applyBorder="1" applyAlignment="1">
      <alignment horizontal="center" vertical="center"/>
    </xf>
    <xf numFmtId="0" fontId="14" fillId="0" borderId="50" xfId="13" applyFont="1" applyFill="1" applyBorder="1" applyAlignment="1">
      <alignment horizontal="center" vertical="center"/>
    </xf>
    <xf numFmtId="0" fontId="14" fillId="0" borderId="51" xfId="13" applyFont="1" applyFill="1" applyBorder="1" applyAlignment="1">
      <alignment horizontal="center" vertical="center"/>
    </xf>
    <xf numFmtId="0" fontId="18" fillId="0" borderId="49" xfId="12" applyFont="1" applyFill="1" applyBorder="1" applyAlignment="1">
      <alignment horizontal="left" vertical="center"/>
    </xf>
    <xf numFmtId="0" fontId="18" fillId="0" borderId="50" xfId="12" applyFont="1" applyFill="1" applyBorder="1" applyAlignment="1">
      <alignment horizontal="left" vertical="center"/>
    </xf>
    <xf numFmtId="0" fontId="18" fillId="0" borderId="51" xfId="12" applyFont="1" applyFill="1" applyBorder="1" applyAlignment="1">
      <alignment horizontal="left" vertical="center"/>
    </xf>
    <xf numFmtId="178" fontId="14" fillId="0" borderId="49" xfId="13" applyNumberFormat="1" applyFont="1" applyFill="1" applyBorder="1" applyAlignment="1">
      <alignment horizontal="right" vertical="center" shrinkToFit="1"/>
    </xf>
    <xf numFmtId="178" fontId="14" fillId="0" borderId="50" xfId="13" applyNumberFormat="1" applyFont="1" applyFill="1" applyBorder="1" applyAlignment="1">
      <alignment horizontal="right" vertical="center" shrinkToFit="1"/>
    </xf>
    <xf numFmtId="178" fontId="14" fillId="0" borderId="51" xfId="13" applyNumberFormat="1" applyFont="1" applyFill="1" applyBorder="1" applyAlignment="1">
      <alignment horizontal="right" vertical="center" shrinkToFit="1"/>
    </xf>
    <xf numFmtId="0" fontId="14" fillId="0" borderId="49" xfId="13" applyFont="1" applyFill="1" applyBorder="1" applyAlignment="1">
      <alignment horizontal="left" vertical="center"/>
    </xf>
    <xf numFmtId="0" fontId="14" fillId="0" borderId="50" xfId="13" applyFont="1" applyFill="1" applyBorder="1" applyAlignment="1">
      <alignment horizontal="left" vertical="center"/>
    </xf>
    <xf numFmtId="0" fontId="14" fillId="0" borderId="51" xfId="13" applyFont="1" applyFill="1" applyBorder="1" applyAlignment="1">
      <alignment horizontal="left" vertical="center"/>
    </xf>
    <xf numFmtId="181" fontId="14" fillId="0" borderId="49" xfId="13" applyNumberFormat="1" applyFont="1" applyFill="1" applyBorder="1" applyAlignment="1">
      <alignment horizontal="right" vertical="center" shrinkToFit="1"/>
    </xf>
    <xf numFmtId="181" fontId="14" fillId="0" borderId="50" xfId="13" applyNumberFormat="1" applyFont="1" applyFill="1" applyBorder="1" applyAlignment="1">
      <alignment horizontal="right" vertical="center" shrinkToFit="1"/>
    </xf>
    <xf numFmtId="181" fontId="14" fillId="0" borderId="51" xfId="13" applyNumberFormat="1" applyFont="1" applyFill="1" applyBorder="1" applyAlignment="1">
      <alignment horizontal="right" vertical="center" shrinkToFit="1"/>
    </xf>
    <xf numFmtId="49" fontId="15" fillId="0" borderId="0" xfId="13" applyNumberFormat="1" applyFont="1" applyFill="1" applyAlignment="1">
      <alignment horizontal="center" vertical="center"/>
    </xf>
    <xf numFmtId="0" fontId="14" fillId="0" borderId="4" xfId="13" applyFont="1" applyFill="1" applyBorder="1" applyAlignment="1">
      <alignment horizontal="center" vertical="center"/>
    </xf>
    <xf numFmtId="0" fontId="14" fillId="0" borderId="17" xfId="13" applyFont="1" applyFill="1" applyBorder="1" applyAlignment="1">
      <alignment horizontal="center" vertical="center"/>
    </xf>
    <xf numFmtId="0" fontId="14" fillId="0" borderId="5" xfId="13" applyFont="1" applyFill="1" applyBorder="1" applyAlignment="1">
      <alignment horizontal="center" vertical="center"/>
    </xf>
    <xf numFmtId="0" fontId="14" fillId="0" borderId="31" xfId="13" applyFont="1" applyFill="1" applyBorder="1" applyAlignment="1">
      <alignment horizontal="center" vertical="center"/>
    </xf>
    <xf numFmtId="0" fontId="14" fillId="0" borderId="64" xfId="13" applyFont="1" applyFill="1" applyBorder="1" applyAlignment="1">
      <alignment horizontal="center" vertical="center"/>
    </xf>
    <xf numFmtId="0" fontId="14" fillId="0" borderId="67" xfId="13" applyFont="1" applyFill="1" applyBorder="1" applyAlignment="1">
      <alignment horizontal="center" vertical="center"/>
    </xf>
    <xf numFmtId="0" fontId="14" fillId="0" borderId="68" xfId="13" applyFont="1" applyFill="1" applyBorder="1" applyAlignment="1">
      <alignment horizontal="center" vertical="center"/>
    </xf>
    <xf numFmtId="0" fontId="14" fillId="0" borderId="37" xfId="13" applyFont="1" applyFill="1" applyBorder="1" applyAlignment="1">
      <alignment horizontal="center" vertical="center"/>
    </xf>
    <xf numFmtId="0" fontId="14" fillId="0" borderId="30" xfId="13" applyFont="1" applyFill="1" applyBorder="1" applyAlignment="1">
      <alignment horizontal="center" vertical="center"/>
    </xf>
    <xf numFmtId="0" fontId="14" fillId="0" borderId="69" xfId="13" applyFont="1" applyFill="1" applyBorder="1" applyAlignment="1">
      <alignment horizontal="center" vertical="center"/>
    </xf>
    <xf numFmtId="0" fontId="14" fillId="0" borderId="8" xfId="13" applyFont="1" applyFill="1" applyBorder="1" applyAlignment="1">
      <alignment horizontal="center" vertical="center"/>
    </xf>
    <xf numFmtId="0" fontId="14" fillId="0" borderId="57" xfId="13" applyFont="1" applyFill="1" applyBorder="1" applyAlignment="1">
      <alignment horizontal="center" vertical="center"/>
    </xf>
    <xf numFmtId="0" fontId="14" fillId="0" borderId="70" xfId="13" applyFont="1" applyFill="1" applyBorder="1" applyAlignment="1">
      <alignment horizontal="center" vertical="center"/>
    </xf>
    <xf numFmtId="0" fontId="14" fillId="0" borderId="26" xfId="13" applyFont="1" applyFill="1" applyBorder="1" applyAlignment="1">
      <alignment horizontal="center" vertical="center"/>
    </xf>
    <xf numFmtId="0" fontId="14" fillId="0" borderId="71" xfId="13" applyFont="1" applyFill="1" applyBorder="1" applyAlignment="1">
      <alignment horizontal="center" vertical="center"/>
    </xf>
    <xf numFmtId="0" fontId="14" fillId="0" borderId="7" xfId="13" applyFont="1" applyFill="1" applyBorder="1" applyAlignment="1">
      <alignment horizontal="center" vertical="center"/>
    </xf>
    <xf numFmtId="0" fontId="14" fillId="0" borderId="0" xfId="13" applyFont="1" applyFill="1" applyBorder="1" applyAlignment="1">
      <alignment horizontal="center" vertical="center"/>
    </xf>
    <xf numFmtId="0" fontId="14" fillId="0" borderId="18" xfId="13" applyFont="1" applyFill="1" applyBorder="1" applyAlignment="1">
      <alignment horizontal="center" vertical="center"/>
    </xf>
    <xf numFmtId="0" fontId="14" fillId="0" borderId="40" xfId="13" applyFont="1" applyFill="1" applyBorder="1" applyAlignment="1">
      <alignment horizontal="center" vertical="center"/>
    </xf>
    <xf numFmtId="0" fontId="14" fillId="0" borderId="56" xfId="13" applyFont="1" applyFill="1" applyBorder="1" applyAlignment="1">
      <alignment horizontal="center" vertical="center"/>
    </xf>
    <xf numFmtId="0" fontId="14" fillId="0" borderId="72" xfId="13" applyFont="1" applyFill="1" applyBorder="1" applyAlignment="1">
      <alignment horizontal="center" vertical="center"/>
    </xf>
    <xf numFmtId="0" fontId="14" fillId="0" borderId="1" xfId="13" applyFont="1" applyFill="1" applyBorder="1" applyAlignment="1">
      <alignment horizontal="center" vertical="center"/>
    </xf>
    <xf numFmtId="0" fontId="14" fillId="0" borderId="2" xfId="13" applyFont="1" applyFill="1" applyBorder="1" applyAlignment="1">
      <alignment horizontal="center" vertical="center"/>
    </xf>
    <xf numFmtId="0" fontId="14" fillId="0" borderId="3" xfId="13" applyFont="1" applyFill="1" applyBorder="1" applyAlignment="1">
      <alignment horizontal="center" vertical="center"/>
    </xf>
    <xf numFmtId="181" fontId="14" fillId="0" borderId="7" xfId="13" applyNumberFormat="1" applyFont="1" applyFill="1" applyBorder="1" applyAlignment="1">
      <alignment horizontal="right" vertical="center" shrinkToFit="1"/>
    </xf>
    <xf numFmtId="181" fontId="14" fillId="0" borderId="0" xfId="13" applyNumberFormat="1" applyFont="1" applyFill="1" applyBorder="1" applyAlignment="1">
      <alignment horizontal="right" vertical="center" shrinkToFit="1"/>
    </xf>
    <xf numFmtId="181" fontId="14" fillId="0" borderId="56" xfId="13" applyNumberFormat="1" applyFont="1" applyFill="1" applyBorder="1" applyAlignment="1">
      <alignment horizontal="right" vertical="center" shrinkToFit="1"/>
    </xf>
    <xf numFmtId="178" fontId="14" fillId="0" borderId="7" xfId="13" applyNumberFormat="1" applyFont="1" applyFill="1" applyBorder="1" applyAlignment="1">
      <alignment horizontal="right" vertical="center" shrinkToFit="1"/>
    </xf>
    <xf numFmtId="178" fontId="14" fillId="0" borderId="0" xfId="13" applyNumberFormat="1" applyFont="1" applyFill="1" applyBorder="1" applyAlignment="1">
      <alignment horizontal="right" vertical="center" shrinkToFit="1"/>
    </xf>
    <xf numFmtId="178" fontId="14" fillId="0" borderId="56" xfId="13" applyNumberFormat="1" applyFont="1" applyFill="1" applyBorder="1" applyAlignment="1">
      <alignment horizontal="right" vertical="center" shrinkToFit="1"/>
    </xf>
    <xf numFmtId="0" fontId="14" fillId="0" borderId="7" xfId="13" applyFont="1" applyFill="1" applyBorder="1" applyAlignment="1">
      <alignment horizontal="left" vertical="center"/>
    </xf>
    <xf numFmtId="0" fontId="14" fillId="0" borderId="0" xfId="13" applyFont="1" applyFill="1" applyBorder="1" applyAlignment="1">
      <alignment horizontal="left" vertical="center"/>
    </xf>
    <xf numFmtId="0" fontId="14" fillId="0" borderId="56" xfId="13" applyFont="1" applyFill="1" applyBorder="1" applyAlignment="1">
      <alignment horizontal="left" vertical="center"/>
    </xf>
    <xf numFmtId="0" fontId="14" fillId="0" borderId="10" xfId="13" applyFont="1" applyFill="1" applyBorder="1" applyAlignment="1">
      <alignment horizontal="center" vertical="center"/>
    </xf>
    <xf numFmtId="0" fontId="14" fillId="0" borderId="34" xfId="13" applyFont="1" applyFill="1" applyBorder="1" applyAlignment="1">
      <alignment horizontal="center" vertical="center"/>
    </xf>
    <xf numFmtId="0" fontId="14" fillId="0" borderId="11" xfId="13" applyFont="1" applyFill="1" applyBorder="1" applyAlignment="1">
      <alignment horizontal="center" vertical="center"/>
    </xf>
    <xf numFmtId="0" fontId="14" fillId="0" borderId="32" xfId="13" applyFont="1" applyFill="1" applyBorder="1" applyAlignment="1">
      <alignment horizontal="center" vertical="center"/>
    </xf>
    <xf numFmtId="0" fontId="14" fillId="0" borderId="73" xfId="13" applyFont="1" applyFill="1" applyBorder="1" applyAlignment="1">
      <alignment horizontal="center" vertical="center"/>
    </xf>
    <xf numFmtId="0" fontId="14" fillId="0" borderId="52" xfId="13" applyFont="1" applyFill="1" applyBorder="1" applyAlignment="1">
      <alignment horizontal="center" vertical="center"/>
    </xf>
    <xf numFmtId="0" fontId="14" fillId="0" borderId="28" xfId="13" applyFont="1" applyFill="1" applyBorder="1" applyAlignment="1">
      <alignment horizontal="center" vertical="center"/>
    </xf>
    <xf numFmtId="0" fontId="14" fillId="0" borderId="12" xfId="13" applyFont="1" applyFill="1" applyBorder="1" applyAlignment="1">
      <alignment horizontal="center" vertical="center"/>
    </xf>
    <xf numFmtId="0" fontId="14" fillId="0" borderId="74" xfId="13" applyFont="1" applyFill="1" applyBorder="1" applyAlignment="1">
      <alignment horizontal="center" vertical="center"/>
    </xf>
    <xf numFmtId="0" fontId="14" fillId="0" borderId="75" xfId="13" applyFont="1" applyFill="1" applyBorder="1" applyAlignment="1">
      <alignment horizontal="center" vertical="center"/>
    </xf>
    <xf numFmtId="0" fontId="14" fillId="0" borderId="9" xfId="13" applyFont="1" applyFill="1" applyBorder="1" applyAlignment="1">
      <alignment horizontal="center" vertical="center"/>
    </xf>
    <xf numFmtId="0" fontId="14" fillId="0" borderId="48" xfId="13" applyFont="1" applyFill="1" applyBorder="1" applyAlignment="1">
      <alignment horizontal="center" vertical="center"/>
    </xf>
    <xf numFmtId="0" fontId="14" fillId="0" borderId="53" xfId="13" applyFont="1" applyFill="1" applyBorder="1" applyAlignment="1">
      <alignment horizontal="center" vertical="center"/>
    </xf>
    <xf numFmtId="0" fontId="14" fillId="0" borderId="54" xfId="13" applyFont="1" applyFill="1" applyBorder="1" applyAlignment="1">
      <alignment horizontal="center" vertical="center"/>
    </xf>
    <xf numFmtId="49" fontId="14" fillId="0" borderId="28" xfId="13" applyNumberFormat="1" applyFont="1" applyFill="1" applyBorder="1" applyAlignment="1">
      <alignment horizontal="center" vertical="center"/>
    </xf>
    <xf numFmtId="49" fontId="14" fillId="0" borderId="48" xfId="13" applyNumberFormat="1" applyFont="1" applyFill="1" applyBorder="1" applyAlignment="1">
      <alignment horizontal="center" vertical="center"/>
    </xf>
    <xf numFmtId="49" fontId="14" fillId="0" borderId="76" xfId="13" applyNumberFormat="1" applyFont="1" applyFill="1" applyBorder="1" applyAlignment="1">
      <alignment horizontal="center" vertical="center"/>
    </xf>
    <xf numFmtId="49" fontId="14" fillId="0" borderId="57" xfId="13" applyNumberFormat="1" applyFont="1" applyFill="1" applyBorder="1" applyAlignment="1">
      <alignment horizontal="center" vertical="center"/>
    </xf>
    <xf numFmtId="49" fontId="14" fillId="0" borderId="0" xfId="13" applyNumberFormat="1" applyFont="1" applyFill="1" applyBorder="1" applyAlignment="1">
      <alignment horizontal="center" vertical="center"/>
    </xf>
    <xf numFmtId="49" fontId="14" fillId="0" borderId="56" xfId="13" applyNumberFormat="1" applyFont="1" applyFill="1" applyBorder="1" applyAlignment="1">
      <alignment horizontal="center" vertical="center"/>
    </xf>
    <xf numFmtId="49" fontId="14" fillId="0" borderId="74" xfId="13" applyNumberFormat="1" applyFont="1" applyFill="1" applyBorder="1" applyAlignment="1">
      <alignment horizontal="center" vertical="center"/>
    </xf>
    <xf numFmtId="49" fontId="14" fillId="0" borderId="54" xfId="13" applyNumberFormat="1" applyFont="1" applyFill="1" applyBorder="1" applyAlignment="1">
      <alignment horizontal="center" vertical="center"/>
    </xf>
    <xf numFmtId="49" fontId="14" fillId="0" borderId="55" xfId="13" applyNumberFormat="1" applyFont="1" applyFill="1" applyBorder="1" applyAlignment="1">
      <alignment horizontal="center" vertical="center"/>
    </xf>
    <xf numFmtId="0" fontId="14" fillId="0" borderId="22" xfId="13" applyFont="1" applyFill="1" applyBorder="1" applyAlignment="1">
      <alignment vertical="center"/>
    </xf>
    <xf numFmtId="0" fontId="14" fillId="0" borderId="35" xfId="13" applyFont="1" applyFill="1" applyBorder="1" applyAlignment="1">
      <alignment vertical="center"/>
    </xf>
    <xf numFmtId="0" fontId="14" fillId="0" borderId="36" xfId="13" applyFont="1" applyFill="1" applyBorder="1" applyAlignment="1">
      <alignment vertical="center"/>
    </xf>
    <xf numFmtId="0" fontId="14" fillId="0" borderId="27" xfId="13" applyFont="1" applyFill="1" applyBorder="1" applyAlignment="1">
      <alignment horizontal="center" vertical="center"/>
    </xf>
    <xf numFmtId="0" fontId="14" fillId="0" borderId="35" xfId="13" applyFont="1" applyFill="1" applyBorder="1" applyAlignment="1">
      <alignment horizontal="center" vertical="center"/>
    </xf>
    <xf numFmtId="0" fontId="18" fillId="0" borderId="7" xfId="12" applyFont="1" applyFill="1" applyBorder="1" applyAlignment="1">
      <alignment horizontal="left" vertical="center"/>
    </xf>
    <xf numFmtId="0" fontId="18" fillId="0" borderId="0" xfId="12" applyFont="1" applyFill="1" applyBorder="1" applyAlignment="1">
      <alignment horizontal="left" vertical="center"/>
    </xf>
    <xf numFmtId="0" fontId="18" fillId="0" borderId="56" xfId="12" applyFont="1" applyFill="1" applyBorder="1" applyAlignment="1">
      <alignment horizontal="left" vertical="center"/>
    </xf>
    <xf numFmtId="182" fontId="14" fillId="0" borderId="7" xfId="13" applyNumberFormat="1" applyFont="1" applyFill="1" applyBorder="1" applyAlignment="1">
      <alignment horizontal="right" vertical="center" shrinkToFit="1"/>
    </xf>
    <xf numFmtId="182" fontId="14" fillId="0" borderId="0" xfId="13" applyNumberFormat="1" applyFont="1" applyFill="1" applyBorder="1" applyAlignment="1">
      <alignment horizontal="right" vertical="center" shrinkToFit="1"/>
    </xf>
    <xf numFmtId="182" fontId="14" fillId="0" borderId="56" xfId="13" applyNumberFormat="1" applyFont="1" applyFill="1" applyBorder="1" applyAlignment="1">
      <alignment horizontal="right" vertical="center" shrinkToFit="1"/>
    </xf>
    <xf numFmtId="183" fontId="14" fillId="0" borderId="7" xfId="13" applyNumberFormat="1" applyFont="1" applyFill="1" applyBorder="1" applyAlignment="1">
      <alignment horizontal="right" vertical="center" shrinkToFit="1"/>
    </xf>
    <xf numFmtId="183" fontId="14" fillId="0" borderId="0" xfId="13" applyNumberFormat="1" applyFont="1" applyFill="1" applyBorder="1" applyAlignment="1">
      <alignment horizontal="right" vertical="center" shrinkToFit="1"/>
    </xf>
    <xf numFmtId="183" fontId="14" fillId="0" borderId="56" xfId="13" applyNumberFormat="1" applyFont="1" applyFill="1" applyBorder="1" applyAlignment="1">
      <alignment horizontal="right" vertical="center" shrinkToFit="1"/>
    </xf>
    <xf numFmtId="0" fontId="14" fillId="0" borderId="77" xfId="13" applyFont="1" applyFill="1" applyBorder="1" applyAlignment="1">
      <alignment horizontal="center" vertical="center"/>
    </xf>
    <xf numFmtId="0" fontId="14" fillId="0" borderId="78" xfId="13" applyFont="1" applyFill="1" applyBorder="1" applyAlignment="1">
      <alignment vertical="center"/>
    </xf>
    <xf numFmtId="0" fontId="14" fillId="0" borderId="79" xfId="13" applyFont="1" applyFill="1" applyBorder="1" applyAlignment="1">
      <alignment vertical="center"/>
    </xf>
    <xf numFmtId="0" fontId="14" fillId="0" borderId="80" xfId="13" applyFont="1" applyFill="1" applyBorder="1" applyAlignment="1">
      <alignment vertical="center"/>
    </xf>
    <xf numFmtId="178" fontId="14" fillId="0" borderId="78" xfId="13" applyNumberFormat="1" applyFont="1" applyFill="1" applyBorder="1" applyAlignment="1">
      <alignment horizontal="right" vertical="center" shrinkToFit="1"/>
    </xf>
    <xf numFmtId="178" fontId="14" fillId="0" borderId="79" xfId="13" applyNumberFormat="1" applyFont="1" applyFill="1" applyBorder="1" applyAlignment="1">
      <alignment horizontal="right" vertical="center" shrinkToFit="1"/>
    </xf>
    <xf numFmtId="178" fontId="14" fillId="0" borderId="81" xfId="13" applyNumberFormat="1" applyFont="1" applyFill="1" applyBorder="1" applyAlignment="1">
      <alignment horizontal="right" vertical="center" shrinkToFit="1"/>
    </xf>
    <xf numFmtId="0" fontId="14" fillId="0" borderId="27" xfId="13" applyFont="1" applyFill="1" applyBorder="1" applyAlignment="1">
      <alignment vertical="center"/>
    </xf>
    <xf numFmtId="178" fontId="14" fillId="0" borderId="27" xfId="13" applyNumberFormat="1" applyFont="1" applyFill="1" applyBorder="1" applyAlignment="1">
      <alignment horizontal="right" vertical="center" shrinkToFit="1"/>
    </xf>
    <xf numFmtId="178" fontId="14" fillId="0" borderId="35" xfId="13" applyNumberFormat="1" applyFont="1" applyFill="1" applyBorder="1" applyAlignment="1">
      <alignment horizontal="right" vertical="center" shrinkToFit="1"/>
    </xf>
    <xf numFmtId="178" fontId="14" fillId="0" borderId="82" xfId="13" applyNumberFormat="1" applyFont="1" applyFill="1" applyBorder="1" applyAlignment="1">
      <alignment horizontal="right" vertical="center" shrinkToFit="1"/>
    </xf>
    <xf numFmtId="0" fontId="14" fillId="0" borderId="29" xfId="13" applyFont="1" applyFill="1" applyBorder="1" applyAlignment="1">
      <alignment vertical="center"/>
    </xf>
    <xf numFmtId="0" fontId="14" fillId="0" borderId="83" xfId="13" applyFont="1" applyFill="1" applyBorder="1" applyAlignment="1">
      <alignment vertical="center"/>
    </xf>
    <xf numFmtId="0" fontId="14" fillId="0" borderId="84" xfId="13" applyFont="1" applyFill="1" applyBorder="1" applyAlignment="1">
      <alignment vertical="center"/>
    </xf>
    <xf numFmtId="185" fontId="14" fillId="0" borderId="29" xfId="13" applyNumberFormat="1" applyFont="1" applyFill="1" applyBorder="1" applyAlignment="1">
      <alignment horizontal="right" vertical="center" shrinkToFit="1"/>
    </xf>
    <xf numFmtId="185" fontId="14" fillId="0" borderId="83" xfId="13" applyNumberFormat="1" applyFont="1" applyFill="1" applyBorder="1" applyAlignment="1">
      <alignment horizontal="right" vertical="center" shrinkToFit="1"/>
    </xf>
    <xf numFmtId="185" fontId="14" fillId="0" borderId="85" xfId="13" applyNumberFormat="1" applyFont="1" applyFill="1" applyBorder="1" applyAlignment="1">
      <alignment horizontal="right" vertical="center" shrinkToFit="1"/>
    </xf>
    <xf numFmtId="0" fontId="14" fillId="0" borderId="49" xfId="13" applyFont="1" applyFill="1" applyBorder="1" applyAlignment="1">
      <alignment horizontal="center" vertical="center" wrapText="1"/>
    </xf>
    <xf numFmtId="0" fontId="14" fillId="0" borderId="50" xfId="13" applyFont="1" applyFill="1" applyBorder="1" applyAlignment="1">
      <alignment horizontal="center" vertical="center" wrapText="1"/>
    </xf>
    <xf numFmtId="0" fontId="14" fillId="0" borderId="17" xfId="13" applyFont="1" applyFill="1" applyBorder="1" applyAlignment="1">
      <alignment horizontal="center" vertical="center" wrapText="1"/>
    </xf>
    <xf numFmtId="0" fontId="14" fillId="0" borderId="7" xfId="13" applyFont="1" applyFill="1" applyBorder="1" applyAlignment="1">
      <alignment horizontal="center" vertical="center" wrapText="1"/>
    </xf>
    <xf numFmtId="0" fontId="14" fillId="0" borderId="0" xfId="13" applyFont="1" applyFill="1" applyBorder="1" applyAlignment="1">
      <alignment horizontal="center" vertical="center" wrapText="1"/>
    </xf>
    <xf numFmtId="0" fontId="14" fillId="0" borderId="64" xfId="13" applyFont="1" applyFill="1" applyBorder="1" applyAlignment="1">
      <alignment horizontal="center" vertical="center" wrapText="1"/>
    </xf>
    <xf numFmtId="0" fontId="14" fillId="0" borderId="53" xfId="13" applyFont="1" applyFill="1" applyBorder="1" applyAlignment="1">
      <alignment horizontal="center" vertical="center" wrapText="1"/>
    </xf>
    <xf numFmtId="0" fontId="14" fillId="0" borderId="54" xfId="13" applyFont="1" applyFill="1" applyBorder="1" applyAlignment="1">
      <alignment horizontal="center" vertical="center" wrapText="1"/>
    </xf>
    <xf numFmtId="0" fontId="14" fillId="0" borderId="73" xfId="13" applyFont="1" applyFill="1" applyBorder="1" applyAlignment="1">
      <alignment horizontal="center" vertical="center" wrapText="1"/>
    </xf>
    <xf numFmtId="0" fontId="18" fillId="0" borderId="69" xfId="13" applyFont="1" applyFill="1" applyBorder="1" applyAlignment="1">
      <alignment vertical="center"/>
    </xf>
    <xf numFmtId="0" fontId="18" fillId="0" borderId="79" xfId="13" applyFont="1" applyFill="1" applyBorder="1" applyAlignment="1">
      <alignment vertical="center"/>
    </xf>
    <xf numFmtId="0" fontId="18" fillId="0" borderId="80" xfId="13" applyFont="1" applyFill="1" applyBorder="1" applyAlignment="1">
      <alignment vertical="center"/>
    </xf>
    <xf numFmtId="178" fontId="18" fillId="0" borderId="69" xfId="13" applyNumberFormat="1" applyFont="1" applyFill="1" applyBorder="1" applyAlignment="1">
      <alignment horizontal="right" vertical="center" shrinkToFit="1"/>
    </xf>
    <xf numFmtId="178" fontId="18" fillId="0" borderId="50" xfId="13" applyNumberFormat="1" applyFont="1" applyFill="1" applyBorder="1" applyAlignment="1">
      <alignment horizontal="right" vertical="center" shrinkToFit="1"/>
    </xf>
    <xf numFmtId="178" fontId="18" fillId="0" borderId="51" xfId="13" applyNumberFormat="1" applyFont="1" applyFill="1" applyBorder="1" applyAlignment="1">
      <alignment horizontal="right" vertical="center" shrinkToFit="1"/>
    </xf>
    <xf numFmtId="0" fontId="14" fillId="0" borderId="22" xfId="13" applyFont="1" applyFill="1" applyBorder="1" applyAlignment="1">
      <alignment horizontal="center" vertical="center"/>
    </xf>
    <xf numFmtId="0" fontId="14" fillId="0" borderId="36" xfId="13" applyFont="1" applyFill="1" applyBorder="1" applyAlignment="1">
      <alignment horizontal="center" vertical="center"/>
    </xf>
    <xf numFmtId="0" fontId="14" fillId="0" borderId="82" xfId="13" applyFont="1" applyFill="1" applyBorder="1" applyAlignment="1">
      <alignment horizontal="center" vertical="center"/>
    </xf>
    <xf numFmtId="0" fontId="18" fillId="0" borderId="28" xfId="13" applyFont="1" applyFill="1" applyBorder="1" applyAlignment="1">
      <alignment vertical="center"/>
    </xf>
    <xf numFmtId="0" fontId="18" fillId="0" borderId="35" xfId="13" applyFont="1" applyFill="1" applyBorder="1" applyAlignment="1">
      <alignment vertical="center"/>
    </xf>
    <xf numFmtId="0" fontId="18" fillId="0" borderId="36" xfId="13" applyFont="1" applyFill="1" applyBorder="1" applyAlignment="1">
      <alignment vertical="center"/>
    </xf>
    <xf numFmtId="178" fontId="18" fillId="0" borderId="27" xfId="13" applyNumberFormat="1" applyFont="1" applyFill="1" applyBorder="1" applyAlignment="1">
      <alignment horizontal="right" vertical="center" shrinkToFit="1"/>
    </xf>
    <xf numFmtId="178" fontId="18" fillId="0" borderId="35" xfId="13" applyNumberFormat="1" applyFont="1" applyFill="1" applyBorder="1" applyAlignment="1">
      <alignment horizontal="right" vertical="center" shrinkToFit="1"/>
    </xf>
    <xf numFmtId="178" fontId="18" fillId="0" borderId="82" xfId="13" applyNumberFormat="1" applyFont="1" applyFill="1" applyBorder="1" applyAlignment="1">
      <alignment horizontal="right" vertical="center" shrinkToFit="1"/>
    </xf>
    <xf numFmtId="181" fontId="14" fillId="0" borderId="27" xfId="13" applyNumberFormat="1" applyFont="1" applyFill="1" applyBorder="1" applyAlignment="1">
      <alignment horizontal="right" vertical="center" shrinkToFit="1"/>
    </xf>
    <xf numFmtId="181" fontId="14" fillId="0" borderId="35" xfId="13" applyNumberFormat="1" applyFont="1" applyFill="1" applyBorder="1" applyAlignment="1">
      <alignment horizontal="right" vertical="center" shrinkToFit="1"/>
    </xf>
    <xf numFmtId="181" fontId="14" fillId="0" borderId="36" xfId="13" applyNumberFormat="1" applyFont="1" applyFill="1" applyBorder="1" applyAlignment="1">
      <alignment horizontal="right" vertical="center" shrinkToFit="1"/>
    </xf>
    <xf numFmtId="181" fontId="14" fillId="0" borderId="82" xfId="13" applyNumberFormat="1" applyFont="1" applyFill="1" applyBorder="1" applyAlignment="1">
      <alignment horizontal="right" vertical="center" shrinkToFit="1"/>
    </xf>
    <xf numFmtId="0" fontId="18" fillId="0" borderId="28" xfId="14" applyFont="1" applyFill="1" applyBorder="1" applyAlignment="1">
      <alignment horizontal="center" vertical="center" shrinkToFit="1"/>
    </xf>
    <xf numFmtId="0" fontId="18" fillId="0" borderId="48" xfId="14" applyFont="1" applyFill="1" applyBorder="1" applyAlignment="1">
      <alignment horizontal="center" vertical="center" shrinkToFit="1"/>
    </xf>
    <xf numFmtId="0" fontId="18" fillId="0" borderId="34" xfId="14" applyFont="1" applyFill="1" applyBorder="1" applyAlignment="1">
      <alignment horizontal="center" vertical="center" shrinkToFit="1"/>
    </xf>
    <xf numFmtId="178" fontId="14" fillId="0" borderId="36" xfId="13" applyNumberFormat="1" applyFont="1" applyFill="1" applyBorder="1" applyAlignment="1">
      <alignment horizontal="right" vertical="center" shrinkToFit="1"/>
    </xf>
    <xf numFmtId="0" fontId="14" fillId="0" borderId="53" xfId="13" applyFont="1" applyFill="1" applyBorder="1" applyAlignment="1">
      <alignment horizontal="left" vertical="center"/>
    </xf>
    <xf numFmtId="0" fontId="14" fillId="0" borderId="54" xfId="13" applyFont="1" applyFill="1" applyBorder="1" applyAlignment="1">
      <alignment horizontal="left" vertical="center"/>
    </xf>
    <xf numFmtId="0" fontId="14" fillId="0" borderId="55" xfId="13" applyFont="1" applyFill="1" applyBorder="1" applyAlignment="1">
      <alignment horizontal="left" vertical="center"/>
    </xf>
    <xf numFmtId="181" fontId="14" fillId="0" borderId="53" xfId="13" applyNumberFormat="1" applyFont="1" applyFill="1" applyBorder="1" applyAlignment="1">
      <alignment horizontal="right" vertical="center" shrinkToFit="1"/>
    </xf>
    <xf numFmtId="181" fontId="14" fillId="0" borderId="54" xfId="13" applyNumberFormat="1" applyFont="1" applyFill="1" applyBorder="1" applyAlignment="1">
      <alignment horizontal="right" vertical="center" shrinkToFit="1"/>
    </xf>
    <xf numFmtId="181" fontId="14" fillId="0" borderId="55" xfId="13" applyNumberFormat="1" applyFont="1" applyFill="1" applyBorder="1" applyAlignment="1">
      <alignment horizontal="right" vertical="center" shrinkToFit="1"/>
    </xf>
    <xf numFmtId="0" fontId="14" fillId="0" borderId="49" xfId="15" applyFont="1" applyFill="1" applyBorder="1" applyAlignment="1">
      <alignment horizontal="left" vertical="center"/>
    </xf>
    <xf numFmtId="0" fontId="14" fillId="0" borderId="50" xfId="15" applyFont="1" applyFill="1" applyBorder="1" applyAlignment="1">
      <alignment horizontal="left" vertical="center"/>
    </xf>
    <xf numFmtId="0" fontId="14" fillId="0" borderId="51" xfId="15" applyFont="1" applyFill="1" applyBorder="1" applyAlignment="1">
      <alignment horizontal="left" vertical="center"/>
    </xf>
    <xf numFmtId="185" fontId="18" fillId="0" borderId="28" xfId="13" applyNumberFormat="1" applyFont="1" applyFill="1" applyBorder="1" applyAlignment="1">
      <alignment horizontal="right" vertical="center" shrinkToFit="1"/>
    </xf>
    <xf numFmtId="185" fontId="18" fillId="0" borderId="48" xfId="13" applyNumberFormat="1" applyFont="1" applyFill="1" applyBorder="1" applyAlignment="1">
      <alignment horizontal="right" vertical="center" shrinkToFit="1"/>
    </xf>
    <xf numFmtId="185" fontId="18" fillId="0" borderId="76" xfId="13" applyNumberFormat="1" applyFont="1" applyFill="1" applyBorder="1" applyAlignment="1">
      <alignment horizontal="right" vertical="center" shrinkToFit="1"/>
    </xf>
    <xf numFmtId="0" fontId="18" fillId="0" borderId="29" xfId="14" applyFont="1" applyFill="1" applyBorder="1" applyAlignment="1">
      <alignment horizontal="center" vertical="center" shrinkToFit="1"/>
    </xf>
    <xf numFmtId="0" fontId="18" fillId="0" borderId="83" xfId="14" applyFont="1" applyFill="1" applyBorder="1" applyAlignment="1">
      <alignment horizontal="center" vertical="center" shrinkToFit="1"/>
    </xf>
    <xf numFmtId="0" fontId="18" fillId="0" borderId="84" xfId="14" applyFont="1" applyFill="1" applyBorder="1" applyAlignment="1">
      <alignment horizontal="center" vertical="center" shrinkToFit="1"/>
    </xf>
    <xf numFmtId="0" fontId="19" fillId="0" borderId="0" xfId="13" applyFont="1" applyFill="1" applyBorder="1" applyAlignment="1">
      <alignment horizontal="left" vertical="center" wrapText="1"/>
    </xf>
    <xf numFmtId="0" fontId="19" fillId="0" borderId="56" xfId="13" applyFont="1" applyFill="1" applyBorder="1" applyAlignment="1">
      <alignment horizontal="left" vertical="center" wrapText="1"/>
    </xf>
    <xf numFmtId="0" fontId="18" fillId="0" borderId="48" xfId="13" applyFont="1" applyFill="1" applyBorder="1" applyAlignment="1">
      <alignment vertical="center"/>
    </xf>
    <xf numFmtId="0" fontId="18" fillId="0" borderId="34" xfId="13" applyFont="1" applyFill="1" applyBorder="1" applyAlignment="1">
      <alignment vertical="center"/>
    </xf>
    <xf numFmtId="0" fontId="14" fillId="0" borderId="86" xfId="13" applyFont="1" applyFill="1" applyBorder="1" applyAlignment="1">
      <alignment horizontal="center" vertical="center"/>
    </xf>
    <xf numFmtId="0" fontId="14" fillId="0" borderId="33" xfId="13" applyFont="1" applyFill="1" applyBorder="1" applyAlignment="1">
      <alignment horizontal="center" vertical="center"/>
    </xf>
    <xf numFmtId="183" fontId="14" fillId="0" borderId="33" xfId="13" applyNumberFormat="1" applyFont="1" applyFill="1" applyBorder="1" applyAlignment="1">
      <alignment horizontal="right" vertical="center" shrinkToFit="1"/>
    </xf>
    <xf numFmtId="183" fontId="14" fillId="0" borderId="87" xfId="13" applyNumberFormat="1" applyFont="1" applyFill="1" applyBorder="1" applyAlignment="1">
      <alignment horizontal="right" vertical="center" shrinkToFit="1"/>
    </xf>
    <xf numFmtId="183" fontId="14" fillId="0" borderId="6" xfId="13" applyNumberFormat="1" applyFont="1" applyFill="1" applyBorder="1" applyAlignment="1">
      <alignment horizontal="right" vertical="center" shrinkToFit="1"/>
    </xf>
    <xf numFmtId="181" fontId="14" fillId="0" borderId="29" xfId="13" applyNumberFormat="1" applyFont="1" applyFill="1" applyBorder="1" applyAlignment="1">
      <alignment horizontal="right" vertical="center" shrinkToFit="1"/>
    </xf>
    <xf numFmtId="181" fontId="14" fillId="0" borderId="83" xfId="13" applyNumberFormat="1" applyFont="1" applyFill="1" applyBorder="1" applyAlignment="1">
      <alignment horizontal="right" vertical="center" shrinkToFit="1"/>
    </xf>
    <xf numFmtId="181" fontId="14" fillId="0" borderId="84" xfId="13" applyNumberFormat="1" applyFont="1" applyFill="1" applyBorder="1" applyAlignment="1">
      <alignment horizontal="right" vertical="center" shrinkToFit="1"/>
    </xf>
    <xf numFmtId="181" fontId="14" fillId="0" borderId="85" xfId="13" applyNumberFormat="1" applyFont="1" applyFill="1" applyBorder="1" applyAlignment="1">
      <alignment horizontal="right" vertical="center" shrinkToFit="1"/>
    </xf>
    <xf numFmtId="178" fontId="14" fillId="0" borderId="33" xfId="13" applyNumberFormat="1" applyFont="1" applyFill="1" applyBorder="1" applyAlignment="1">
      <alignment horizontal="right" vertical="center" shrinkToFit="1"/>
    </xf>
    <xf numFmtId="178" fontId="14" fillId="0" borderId="87" xfId="13" applyNumberFormat="1" applyFont="1" applyFill="1" applyBorder="1" applyAlignment="1">
      <alignment horizontal="right" vertical="center" shrinkToFit="1"/>
    </xf>
    <xf numFmtId="178" fontId="14" fillId="0" borderId="6" xfId="13" applyNumberFormat="1" applyFont="1" applyFill="1" applyBorder="1" applyAlignment="1">
      <alignment horizontal="right" vertical="center" shrinkToFit="1"/>
    </xf>
    <xf numFmtId="181" fontId="14" fillId="0" borderId="54" xfId="13" applyNumberFormat="1" applyFont="1" applyFill="1" applyBorder="1" applyAlignment="1">
      <alignment horizontal="right" vertical="center"/>
    </xf>
    <xf numFmtId="181" fontId="14" fillId="0" borderId="55" xfId="13" applyNumberFormat="1" applyFont="1" applyFill="1" applyBorder="1" applyAlignment="1">
      <alignment horizontal="right" vertical="center"/>
    </xf>
    <xf numFmtId="0" fontId="14" fillId="0" borderId="13" xfId="13" applyFont="1" applyFill="1" applyBorder="1" applyAlignment="1">
      <alignment vertical="center"/>
    </xf>
    <xf numFmtId="0" fontId="14" fillId="0" borderId="16" xfId="13" applyFont="1" applyFill="1" applyBorder="1" applyAlignment="1">
      <alignment horizontal="center" vertical="center"/>
    </xf>
    <xf numFmtId="0" fontId="14" fillId="0" borderId="85" xfId="13" applyFont="1" applyFill="1" applyBorder="1" applyAlignment="1">
      <alignment horizontal="center" vertical="center"/>
    </xf>
    <xf numFmtId="0" fontId="14" fillId="0" borderId="88" xfId="13" applyFont="1" applyFill="1" applyBorder="1" applyAlignment="1">
      <alignment horizontal="center" vertical="center"/>
    </xf>
    <xf numFmtId="178" fontId="14" fillId="0" borderId="50" xfId="13" applyNumberFormat="1" applyFont="1" applyFill="1" applyBorder="1" applyAlignment="1">
      <alignment horizontal="right" vertical="center"/>
    </xf>
    <xf numFmtId="178" fontId="14" fillId="0" borderId="51" xfId="13" applyNumberFormat="1" applyFont="1" applyFill="1" applyBorder="1" applyAlignment="1">
      <alignment horizontal="right" vertical="center"/>
    </xf>
    <xf numFmtId="0" fontId="14" fillId="0" borderId="89" xfId="13" applyFont="1" applyFill="1" applyBorder="1" applyAlignment="1">
      <alignment horizontal="center" vertical="center"/>
    </xf>
    <xf numFmtId="0" fontId="14" fillId="0" borderId="79" xfId="13" applyFont="1" applyFill="1" applyBorder="1" applyAlignment="1">
      <alignment horizontal="center" vertical="center"/>
    </xf>
    <xf numFmtId="0" fontId="14" fillId="0" borderId="81" xfId="13" applyFont="1" applyFill="1" applyBorder="1" applyAlignment="1">
      <alignment horizontal="center" vertical="center"/>
    </xf>
    <xf numFmtId="0" fontId="14" fillId="0" borderId="9" xfId="13" applyFont="1" applyFill="1" applyBorder="1" applyAlignment="1">
      <alignment horizontal="center" vertical="center" textRotation="255"/>
    </xf>
    <xf numFmtId="0" fontId="14" fillId="0" borderId="48" xfId="13" applyFont="1" applyFill="1" applyBorder="1" applyAlignment="1">
      <alignment horizontal="center" vertical="center" textRotation="255"/>
    </xf>
    <xf numFmtId="0" fontId="14" fillId="0" borderId="34" xfId="13" applyFont="1" applyFill="1" applyBorder="1" applyAlignment="1">
      <alignment horizontal="center" vertical="center" textRotation="255"/>
    </xf>
    <xf numFmtId="0" fontId="14" fillId="0" borderId="7" xfId="13" applyFont="1" applyFill="1" applyBorder="1" applyAlignment="1">
      <alignment horizontal="center" vertical="center" textRotation="255"/>
    </xf>
    <xf numFmtId="0" fontId="14" fillId="0" borderId="0" xfId="13" applyFont="1" applyFill="1" applyBorder="1" applyAlignment="1">
      <alignment horizontal="center" vertical="center" textRotation="255"/>
    </xf>
    <xf numFmtId="0" fontId="14" fillId="0" borderId="64" xfId="13" applyFont="1" applyFill="1" applyBorder="1" applyAlignment="1">
      <alignment horizontal="center" vertical="center" textRotation="255"/>
    </xf>
    <xf numFmtId="0" fontId="14" fillId="0" borderId="53" xfId="13" applyFont="1" applyFill="1" applyBorder="1" applyAlignment="1">
      <alignment horizontal="center" vertical="center" textRotation="255"/>
    </xf>
    <xf numFmtId="0" fontId="14" fillId="0" borderId="54" xfId="13" applyFont="1" applyFill="1" applyBorder="1" applyAlignment="1">
      <alignment horizontal="center" vertical="center" textRotation="255"/>
    </xf>
    <xf numFmtId="0" fontId="14" fillId="0" borderId="73" xfId="13" applyFont="1" applyFill="1" applyBorder="1" applyAlignment="1">
      <alignment horizontal="center" vertical="center" textRotation="255"/>
    </xf>
    <xf numFmtId="0" fontId="19" fillId="0" borderId="28" xfId="13" applyFont="1" applyFill="1" applyBorder="1" applyAlignment="1">
      <alignment horizontal="center" vertical="center" wrapText="1"/>
    </xf>
    <xf numFmtId="0" fontId="19" fillId="0" borderId="48" xfId="13" applyFont="1" applyFill="1" applyBorder="1" applyAlignment="1">
      <alignment horizontal="center" vertical="center" wrapText="1"/>
    </xf>
    <xf numFmtId="0" fontId="19" fillId="0" borderId="34" xfId="13" applyFont="1" applyFill="1" applyBorder="1" applyAlignment="1">
      <alignment horizontal="center" vertical="center" wrapText="1"/>
    </xf>
    <xf numFmtId="0" fontId="19" fillId="0" borderId="26" xfId="13" applyFont="1" applyFill="1" applyBorder="1" applyAlignment="1">
      <alignment horizontal="center" vertical="center" wrapText="1"/>
    </xf>
    <xf numFmtId="0" fontId="19" fillId="0" borderId="40" xfId="13" applyFont="1" applyFill="1" applyBorder="1" applyAlignment="1">
      <alignment horizontal="center" vertical="center" wrapText="1"/>
    </xf>
    <xf numFmtId="0" fontId="19" fillId="0" borderId="37" xfId="13" applyFont="1" applyFill="1" applyBorder="1" applyAlignment="1">
      <alignment horizontal="center" vertical="center" wrapText="1"/>
    </xf>
    <xf numFmtId="0" fontId="14" fillId="0" borderId="28" xfId="13" applyFont="1" applyFill="1" applyBorder="1" applyAlignment="1">
      <alignment horizontal="center" vertical="center" textRotation="255"/>
    </xf>
    <xf numFmtId="0" fontId="14" fillId="0" borderId="57" xfId="13" applyFont="1" applyFill="1" applyBorder="1" applyAlignment="1">
      <alignment horizontal="center" vertical="center" textRotation="255"/>
    </xf>
    <xf numFmtId="0" fontId="14" fillId="0" borderId="26" xfId="13" applyFont="1" applyFill="1" applyBorder="1" applyAlignment="1">
      <alignment horizontal="center" vertical="center" textRotation="255"/>
    </xf>
    <xf numFmtId="0" fontId="14" fillId="0" borderId="40" xfId="13" applyFont="1" applyFill="1" applyBorder="1" applyAlignment="1">
      <alignment horizontal="center" vertical="center" textRotation="255"/>
    </xf>
    <xf numFmtId="0" fontId="14" fillId="0" borderId="37" xfId="13" applyFont="1" applyFill="1" applyBorder="1" applyAlignment="1">
      <alignment horizontal="center" vertical="center" textRotation="255"/>
    </xf>
    <xf numFmtId="178" fontId="14" fillId="0" borderId="29" xfId="13" applyNumberFormat="1" applyFont="1" applyFill="1" applyBorder="1" applyAlignment="1">
      <alignment horizontal="right" vertical="center"/>
    </xf>
    <xf numFmtId="178" fontId="14" fillId="0" borderId="83" xfId="13" applyNumberFormat="1" applyFont="1" applyFill="1" applyBorder="1" applyAlignment="1">
      <alignment horizontal="right" vertical="center"/>
    </xf>
    <xf numFmtId="178" fontId="14" fillId="0" borderId="84" xfId="13" applyNumberFormat="1" applyFont="1" applyFill="1" applyBorder="1" applyAlignment="1">
      <alignment horizontal="right" vertical="center"/>
    </xf>
    <xf numFmtId="0" fontId="14" fillId="0" borderId="74" xfId="13" applyFont="1" applyFill="1" applyBorder="1" applyAlignment="1">
      <alignment horizontal="center" vertical="center" shrinkToFit="1"/>
    </xf>
    <xf numFmtId="0" fontId="14" fillId="0" borderId="54" xfId="13" applyFont="1" applyFill="1" applyBorder="1" applyAlignment="1">
      <alignment horizontal="center" vertical="center" shrinkToFit="1"/>
    </xf>
    <xf numFmtId="0" fontId="14" fillId="0" borderId="73" xfId="13" applyFont="1" applyFill="1" applyBorder="1" applyAlignment="1">
      <alignment horizontal="center" vertical="center" shrinkToFit="1"/>
    </xf>
    <xf numFmtId="0" fontId="20" fillId="0" borderId="35" xfId="13" applyFont="1" applyFill="1" applyBorder="1" applyAlignment="1">
      <alignment vertical="center"/>
    </xf>
    <xf numFmtId="0" fontId="20" fillId="0" borderId="36" xfId="13" applyFont="1" applyFill="1" applyBorder="1" applyAlignment="1">
      <alignment vertical="center"/>
    </xf>
    <xf numFmtId="0" fontId="14" fillId="0" borderId="28" xfId="13" applyFont="1" applyFill="1" applyBorder="1" applyAlignment="1">
      <alignment horizontal="center" vertical="center" wrapText="1"/>
    </xf>
    <xf numFmtId="0" fontId="14" fillId="0" borderId="48" xfId="13" applyFont="1" applyFill="1" applyBorder="1" applyAlignment="1">
      <alignment horizontal="center" vertical="center" wrapText="1"/>
    </xf>
    <xf numFmtId="0" fontId="14" fillId="0" borderId="34" xfId="13" applyFont="1" applyFill="1" applyBorder="1" applyAlignment="1">
      <alignment horizontal="center" vertical="center" wrapText="1"/>
    </xf>
    <xf numFmtId="0" fontId="14" fillId="0" borderId="26" xfId="13" applyFont="1" applyFill="1" applyBorder="1" applyAlignment="1">
      <alignment horizontal="center" vertical="center" wrapText="1"/>
    </xf>
    <xf numFmtId="0" fontId="14" fillId="0" borderId="40" xfId="13" applyFont="1" applyFill="1" applyBorder="1" applyAlignment="1">
      <alignment horizontal="center" vertical="center" wrapText="1"/>
    </xf>
    <xf numFmtId="0" fontId="14" fillId="0" borderId="37" xfId="13" applyFont="1" applyFill="1" applyBorder="1" applyAlignment="1">
      <alignment horizontal="center" vertical="center" wrapText="1"/>
    </xf>
    <xf numFmtId="0" fontId="19" fillId="0" borderId="76" xfId="13" applyFont="1" applyFill="1" applyBorder="1" applyAlignment="1">
      <alignment horizontal="center" vertical="center" wrapText="1"/>
    </xf>
    <xf numFmtId="0" fontId="19" fillId="0" borderId="72" xfId="13" applyFont="1" applyFill="1" applyBorder="1" applyAlignment="1">
      <alignment horizontal="center" vertical="center" wrapText="1"/>
    </xf>
    <xf numFmtId="0" fontId="18" fillId="0" borderId="53" xfId="12" applyFont="1" applyFill="1" applyBorder="1" applyAlignment="1">
      <alignment horizontal="left" vertical="center"/>
    </xf>
    <xf numFmtId="0" fontId="18" fillId="0" borderId="54" xfId="12" applyFont="1" applyFill="1" applyBorder="1" applyAlignment="1">
      <alignment horizontal="left" vertical="center"/>
    </xf>
    <xf numFmtId="0" fontId="18" fillId="0" borderId="55" xfId="12" applyFont="1" applyFill="1" applyBorder="1" applyAlignment="1">
      <alignment horizontal="left" vertical="center"/>
    </xf>
    <xf numFmtId="178" fontId="14" fillId="0" borderId="53" xfId="13" applyNumberFormat="1" applyFont="1" applyFill="1" applyBorder="1" applyAlignment="1">
      <alignment horizontal="right" vertical="center" shrinkToFit="1"/>
    </xf>
    <xf numFmtId="178" fontId="14" fillId="0" borderId="54" xfId="13" applyNumberFormat="1" applyFont="1" applyFill="1" applyBorder="1" applyAlignment="1">
      <alignment horizontal="right" vertical="center" shrinkToFit="1"/>
    </xf>
    <xf numFmtId="178" fontId="14" fillId="0" borderId="55" xfId="13" applyNumberFormat="1" applyFont="1" applyFill="1" applyBorder="1" applyAlignment="1">
      <alignment horizontal="right" vertical="center" shrinkToFit="1"/>
    </xf>
    <xf numFmtId="0" fontId="18" fillId="0" borderId="49" xfId="12" applyFont="1" applyFill="1" applyBorder="1" applyAlignment="1">
      <alignment horizontal="center" vertical="center" wrapText="1"/>
    </xf>
    <xf numFmtId="0" fontId="18" fillId="0" borderId="50" xfId="12" applyFont="1" applyFill="1" applyBorder="1" applyAlignment="1">
      <alignment horizontal="center" vertical="center" wrapText="1"/>
    </xf>
    <xf numFmtId="0" fontId="18" fillId="0" borderId="51" xfId="12" applyFont="1" applyFill="1" applyBorder="1" applyAlignment="1">
      <alignment horizontal="center" vertical="center" wrapText="1"/>
    </xf>
    <xf numFmtId="0" fontId="18" fillId="0" borderId="7" xfId="12" applyFont="1" applyFill="1" applyBorder="1" applyAlignment="1">
      <alignment horizontal="center" vertical="center" wrapText="1"/>
    </xf>
    <xf numFmtId="0" fontId="18" fillId="0" borderId="0" xfId="12" applyFont="1" applyFill="1" applyBorder="1" applyAlignment="1">
      <alignment horizontal="center" vertical="center" wrapText="1"/>
    </xf>
    <xf numFmtId="0" fontId="18" fillId="0" borderId="56" xfId="12" applyFont="1" applyFill="1" applyBorder="1" applyAlignment="1">
      <alignment horizontal="center" vertical="center" wrapText="1"/>
    </xf>
    <xf numFmtId="0" fontId="18" fillId="0" borderId="53" xfId="12" applyFont="1" applyFill="1" applyBorder="1" applyAlignment="1">
      <alignment horizontal="center" vertical="center" wrapText="1"/>
    </xf>
    <xf numFmtId="0" fontId="18" fillId="0" borderId="54" xfId="12" applyFont="1" applyFill="1" applyBorder="1" applyAlignment="1">
      <alignment horizontal="center" vertical="center" wrapText="1"/>
    </xf>
    <xf numFmtId="0" fontId="18" fillId="0" borderId="55" xfId="12" applyFont="1" applyFill="1" applyBorder="1" applyAlignment="1">
      <alignment horizontal="center" vertical="center" wrapText="1"/>
    </xf>
    <xf numFmtId="0" fontId="14" fillId="0" borderId="0" xfId="13" applyFont="1" applyFill="1" applyBorder="1" applyAlignment="1">
      <alignment horizontal="center" vertical="center" shrinkToFit="1"/>
    </xf>
    <xf numFmtId="186" fontId="14" fillId="0" borderId="0" xfId="13" applyNumberFormat="1" applyFont="1" applyFill="1" applyBorder="1" applyAlignment="1" applyProtection="1">
      <alignment horizontal="center" vertical="center" shrinkToFit="1"/>
      <protection hidden="1"/>
    </xf>
    <xf numFmtId="0" fontId="19" fillId="0" borderId="0" xfId="13" applyNumberFormat="1" applyFont="1" applyFill="1" applyBorder="1" applyAlignment="1" applyProtection="1">
      <alignment horizontal="left" vertical="center" wrapText="1"/>
      <protection hidden="1"/>
    </xf>
    <xf numFmtId="0" fontId="14" fillId="0" borderId="0" xfId="13" applyFont="1" applyFill="1" applyBorder="1" applyAlignment="1" applyProtection="1">
      <alignment horizontal="center" vertical="center" shrinkToFit="1"/>
      <protection hidden="1"/>
    </xf>
    <xf numFmtId="49" fontId="17" fillId="0" borderId="1" xfId="16" applyNumberFormat="1" applyFont="1" applyFill="1" applyBorder="1" applyAlignment="1">
      <alignment horizontal="center" vertical="center"/>
    </xf>
    <xf numFmtId="49" fontId="17" fillId="0" borderId="2" xfId="16" applyNumberFormat="1" applyFont="1" applyFill="1" applyBorder="1" applyAlignment="1">
      <alignment horizontal="center" vertical="center"/>
    </xf>
    <xf numFmtId="49" fontId="17" fillId="0" borderId="3" xfId="16" applyNumberFormat="1" applyFont="1" applyFill="1" applyBorder="1" applyAlignment="1">
      <alignment horizontal="center" vertical="center"/>
    </xf>
    <xf numFmtId="0" fontId="14" fillId="0" borderId="27" xfId="16" applyFont="1" applyBorder="1" applyAlignment="1">
      <alignment horizontal="center" vertical="center"/>
    </xf>
    <xf numFmtId="0" fontId="14" fillId="0" borderId="35" xfId="16" applyFont="1" applyBorder="1" applyAlignment="1">
      <alignment horizontal="center" vertical="center"/>
    </xf>
    <xf numFmtId="0" fontId="14" fillId="0" borderId="36" xfId="16" applyFont="1" applyBorder="1" applyAlignment="1">
      <alignment horizontal="center" vertical="center"/>
    </xf>
    <xf numFmtId="0" fontId="14" fillId="0" borderId="27" xfId="16" applyFont="1" applyFill="1" applyBorder="1" applyAlignment="1">
      <alignment horizontal="center" vertical="center"/>
    </xf>
    <xf numFmtId="0" fontId="14" fillId="0" borderId="35" xfId="16" applyFont="1" applyFill="1" applyBorder="1" applyAlignment="1">
      <alignment horizontal="center" vertical="center"/>
    </xf>
    <xf numFmtId="0" fontId="14" fillId="0" borderId="36" xfId="16" applyFont="1" applyFill="1" applyBorder="1" applyAlignment="1">
      <alignment horizontal="center" vertical="center"/>
    </xf>
    <xf numFmtId="0" fontId="14" fillId="0" borderId="24" xfId="16" applyFont="1" applyBorder="1" applyAlignment="1">
      <alignment horizontal="center" vertical="center"/>
    </xf>
    <xf numFmtId="0" fontId="14" fillId="0" borderId="28" xfId="16" applyFont="1" applyBorder="1" applyAlignment="1">
      <alignment vertical="center"/>
    </xf>
    <xf numFmtId="0" fontId="14" fillId="0" borderId="48" xfId="16" applyFont="1" applyBorder="1" applyAlignment="1">
      <alignment vertical="center"/>
    </xf>
    <xf numFmtId="0" fontId="14" fillId="0" borderId="34" xfId="16" applyFont="1" applyBorder="1" applyAlignment="1">
      <alignment vertical="center"/>
    </xf>
    <xf numFmtId="178" fontId="14" fillId="0" borderId="28" xfId="16" applyNumberFormat="1" applyFont="1" applyFill="1" applyBorder="1" applyAlignment="1">
      <alignment horizontal="right" vertical="center" shrinkToFit="1"/>
    </xf>
    <xf numFmtId="178" fontId="14" fillId="0" borderId="48" xfId="16" applyNumberFormat="1" applyFont="1" applyFill="1" applyBorder="1" applyAlignment="1">
      <alignment horizontal="right" vertical="center" shrinkToFit="1"/>
    </xf>
    <xf numFmtId="178" fontId="14" fillId="0" borderId="90" xfId="16" applyNumberFormat="1" applyFont="1" applyFill="1" applyBorder="1" applyAlignment="1">
      <alignment horizontal="right" vertical="center" shrinkToFit="1"/>
    </xf>
    <xf numFmtId="181" fontId="14" fillId="0" borderId="91" xfId="16" applyNumberFormat="1" applyFont="1" applyFill="1" applyBorder="1" applyAlignment="1">
      <alignment horizontal="right" vertical="center" shrinkToFit="1"/>
    </xf>
    <xf numFmtId="178" fontId="14" fillId="0" borderId="91" xfId="16" applyNumberFormat="1" applyFont="1" applyFill="1" applyBorder="1" applyAlignment="1">
      <alignment horizontal="right" vertical="center" shrinkToFit="1"/>
    </xf>
    <xf numFmtId="181" fontId="14" fillId="0" borderId="92" xfId="16" applyNumberFormat="1" applyFont="1" applyFill="1" applyBorder="1" applyAlignment="1">
      <alignment horizontal="right" vertical="center" shrinkToFit="1"/>
    </xf>
    <xf numFmtId="181" fontId="14" fillId="0" borderId="48" xfId="16" applyNumberFormat="1" applyFont="1" applyFill="1" applyBorder="1" applyAlignment="1">
      <alignment horizontal="right" vertical="center" shrinkToFit="1"/>
    </xf>
    <xf numFmtId="181" fontId="14" fillId="0" borderId="34" xfId="16" applyNumberFormat="1" applyFont="1" applyFill="1" applyBorder="1" applyAlignment="1">
      <alignment horizontal="right" vertical="center" shrinkToFit="1"/>
    </xf>
    <xf numFmtId="0" fontId="14" fillId="0" borderId="57" xfId="16" applyFont="1" applyBorder="1" applyAlignment="1">
      <alignment vertical="center"/>
    </xf>
    <xf numFmtId="0" fontId="14" fillId="0" borderId="0" xfId="16" applyFont="1" applyBorder="1" applyAlignment="1">
      <alignment vertical="center"/>
    </xf>
    <xf numFmtId="0" fontId="14" fillId="0" borderId="64" xfId="16" applyFont="1" applyBorder="1" applyAlignment="1">
      <alignment vertical="center"/>
    </xf>
    <xf numFmtId="178" fontId="14" fillId="0" borderId="57" xfId="16" applyNumberFormat="1" applyFont="1" applyFill="1" applyBorder="1" applyAlignment="1">
      <alignment horizontal="right" vertical="center" shrinkToFit="1"/>
    </xf>
    <xf numFmtId="178" fontId="14" fillId="0" borderId="0" xfId="16" applyNumberFormat="1" applyFont="1" applyFill="1" applyBorder="1" applyAlignment="1">
      <alignment horizontal="right" vertical="center" shrinkToFit="1"/>
    </xf>
    <xf numFmtId="178" fontId="14" fillId="0" borderId="93" xfId="16" applyNumberFormat="1" applyFont="1" applyFill="1" applyBorder="1" applyAlignment="1">
      <alignment horizontal="right" vertical="center" shrinkToFit="1"/>
    </xf>
    <xf numFmtId="181" fontId="14" fillId="0" borderId="94" xfId="16" applyNumberFormat="1" applyFont="1" applyFill="1" applyBorder="1" applyAlignment="1">
      <alignment horizontal="right" vertical="center" shrinkToFit="1"/>
    </xf>
    <xf numFmtId="178" fontId="14" fillId="0" borderId="94" xfId="16" applyNumberFormat="1" applyFont="1" applyFill="1" applyBorder="1" applyAlignment="1">
      <alignment horizontal="right" vertical="center" shrinkToFit="1"/>
    </xf>
    <xf numFmtId="181" fontId="14" fillId="0" borderId="95" xfId="16" applyNumberFormat="1" applyFont="1" applyFill="1" applyBorder="1" applyAlignment="1">
      <alignment horizontal="right" vertical="center" shrinkToFit="1"/>
    </xf>
    <xf numFmtId="181" fontId="14" fillId="0" borderId="0" xfId="16" applyNumberFormat="1" applyFont="1" applyFill="1" applyBorder="1" applyAlignment="1">
      <alignment horizontal="right" vertical="center" shrinkToFit="1"/>
    </xf>
    <xf numFmtId="181" fontId="14" fillId="0" borderId="64" xfId="16" applyNumberFormat="1" applyFont="1" applyFill="1" applyBorder="1" applyAlignment="1">
      <alignment horizontal="right" vertical="center" shrinkToFit="1"/>
    </xf>
    <xf numFmtId="178" fontId="14" fillId="0" borderId="96" xfId="16" applyNumberFormat="1" applyFont="1" applyFill="1" applyBorder="1" applyAlignment="1">
      <alignment horizontal="right" vertical="center" shrinkToFit="1"/>
    </xf>
    <xf numFmtId="178" fontId="14" fillId="0" borderId="95" xfId="16" applyNumberFormat="1" applyFont="1" applyFill="1" applyBorder="1" applyAlignment="1">
      <alignment horizontal="right" vertical="center" shrinkToFit="1"/>
    </xf>
    <xf numFmtId="178" fontId="14" fillId="0" borderId="64" xfId="16" applyNumberFormat="1" applyFont="1" applyFill="1" applyBorder="1" applyAlignment="1">
      <alignment horizontal="right" vertical="center" shrinkToFit="1"/>
    </xf>
    <xf numFmtId="0" fontId="14" fillId="0" borderId="28" xfId="16" applyFont="1" applyFill="1" applyBorder="1" applyAlignment="1">
      <alignment vertical="center"/>
    </xf>
    <xf numFmtId="0" fontId="14" fillId="0" borderId="48" xfId="16" applyFont="1" applyFill="1" applyBorder="1" applyAlignment="1">
      <alignment vertical="center"/>
    </xf>
    <xf numFmtId="0" fontId="14" fillId="0" borderId="34" xfId="16" applyFont="1" applyFill="1" applyBorder="1" applyAlignment="1">
      <alignment vertical="center"/>
    </xf>
    <xf numFmtId="181" fontId="14" fillId="0" borderId="90" xfId="16" applyNumberFormat="1" applyFont="1" applyFill="1" applyBorder="1" applyAlignment="1">
      <alignment horizontal="right" vertical="center" shrinkToFit="1"/>
    </xf>
    <xf numFmtId="0" fontId="14" fillId="0" borderId="57" xfId="16" applyFont="1" applyFill="1" applyBorder="1" applyAlignment="1">
      <alignment vertical="center"/>
    </xf>
    <xf numFmtId="0" fontId="14" fillId="0" borderId="0" xfId="16" applyFont="1" applyFill="1" applyBorder="1" applyAlignment="1">
      <alignment vertical="center"/>
    </xf>
    <xf numFmtId="0" fontId="14" fillId="0" borderId="64" xfId="16" applyFont="1" applyFill="1" applyBorder="1" applyAlignment="1">
      <alignment vertical="center"/>
    </xf>
    <xf numFmtId="0" fontId="11" fillId="0" borderId="0" xfId="11" applyAlignment="1">
      <alignment vertical="center"/>
    </xf>
    <xf numFmtId="0" fontId="11" fillId="0" borderId="64" xfId="11" applyBorder="1" applyAlignment="1">
      <alignment vertical="center"/>
    </xf>
    <xf numFmtId="178" fontId="14" fillId="0" borderId="95" xfId="16" applyNumberFormat="1" applyFont="1" applyFill="1" applyBorder="1" applyAlignment="1">
      <alignment horizontal="right" vertical="center"/>
    </xf>
    <xf numFmtId="178" fontId="14" fillId="0" borderId="0" xfId="16" applyNumberFormat="1" applyFont="1" applyFill="1" applyBorder="1" applyAlignment="1">
      <alignment horizontal="right" vertical="center"/>
    </xf>
    <xf numFmtId="178" fontId="14" fillId="0" borderId="64" xfId="16" applyNumberFormat="1" applyFont="1" applyFill="1" applyBorder="1" applyAlignment="1">
      <alignment horizontal="right" vertical="center"/>
    </xf>
    <xf numFmtId="0" fontId="14" fillId="0" borderId="26" xfId="16" applyFont="1" applyFill="1" applyBorder="1" applyAlignment="1">
      <alignment vertical="center"/>
    </xf>
    <xf numFmtId="0" fontId="14" fillId="0" borderId="40" xfId="16" applyFont="1" applyFill="1" applyBorder="1" applyAlignment="1">
      <alignment vertical="center"/>
    </xf>
    <xf numFmtId="0" fontId="14" fillId="0" borderId="37" xfId="16" applyFont="1" applyFill="1" applyBorder="1" applyAlignment="1">
      <alignment vertical="center"/>
    </xf>
    <xf numFmtId="178" fontId="14" fillId="0" borderId="57" xfId="16" applyNumberFormat="1" applyFont="1" applyFill="1" applyBorder="1" applyAlignment="1">
      <alignment horizontal="right" vertical="center"/>
    </xf>
    <xf numFmtId="178" fontId="14" fillId="0" borderId="93" xfId="16" applyNumberFormat="1" applyFont="1" applyFill="1" applyBorder="1" applyAlignment="1">
      <alignment horizontal="right" vertical="center"/>
    </xf>
    <xf numFmtId="181" fontId="14" fillId="0" borderId="94" xfId="16" applyNumberFormat="1" applyFont="1" applyFill="1" applyBorder="1" applyAlignment="1">
      <alignment horizontal="right" vertical="center"/>
    </xf>
    <xf numFmtId="0" fontId="19" fillId="0" borderId="27" xfId="16" applyFont="1" applyFill="1" applyBorder="1" applyAlignment="1">
      <alignment horizontal="center" vertical="center"/>
    </xf>
    <xf numFmtId="0" fontId="19" fillId="0" borderId="35" xfId="16" applyFont="1" applyFill="1" applyBorder="1" applyAlignment="1">
      <alignment horizontal="center" vertical="center"/>
    </xf>
    <xf numFmtId="0" fontId="19" fillId="0" borderId="36" xfId="16" applyFont="1" applyFill="1" applyBorder="1" applyAlignment="1">
      <alignment horizontal="center" vertical="center"/>
    </xf>
    <xf numFmtId="181" fontId="2" fillId="0" borderId="0" xfId="16" applyNumberFormat="1" applyFill="1" applyAlignment="1">
      <alignment horizontal="right" vertical="center" shrinkToFit="1"/>
    </xf>
    <xf numFmtId="181" fontId="2" fillId="0" borderId="64" xfId="16" applyNumberFormat="1" applyFill="1" applyBorder="1" applyAlignment="1">
      <alignment horizontal="right" vertical="center" shrinkToFit="1"/>
    </xf>
    <xf numFmtId="178" fontId="14" fillId="0" borderId="92" xfId="16" applyNumberFormat="1" applyFont="1" applyFill="1" applyBorder="1" applyAlignment="1">
      <alignment horizontal="right" vertical="center" shrinkToFit="1"/>
    </xf>
    <xf numFmtId="0" fontId="2" fillId="0" borderId="0" xfId="16" applyFill="1" applyAlignment="1">
      <alignment horizontal="right" vertical="center" shrinkToFit="1"/>
    </xf>
    <xf numFmtId="0" fontId="2" fillId="0" borderId="93" xfId="16" applyFill="1" applyBorder="1" applyAlignment="1">
      <alignment horizontal="right" vertical="center" shrinkToFit="1"/>
    </xf>
    <xf numFmtId="181" fontId="2" fillId="0" borderId="93" xfId="16" applyNumberFormat="1" applyFill="1" applyBorder="1" applyAlignment="1">
      <alignment horizontal="right" vertical="center" shrinkToFit="1"/>
    </xf>
    <xf numFmtId="0" fontId="11" fillId="0" borderId="0" xfId="11" applyBorder="1" applyAlignment="1">
      <alignment vertical="center"/>
    </xf>
    <xf numFmtId="0" fontId="2" fillId="0" borderId="35" xfId="16" applyBorder="1" applyAlignment="1">
      <alignment horizontal="center" vertical="center"/>
    </xf>
    <xf numFmtId="0" fontId="2" fillId="0" borderId="36" xfId="16" applyBorder="1" applyAlignment="1">
      <alignment horizontal="center" vertical="center"/>
    </xf>
    <xf numFmtId="0" fontId="19" fillId="0" borderId="57" xfId="16" applyFont="1" applyBorder="1" applyAlignment="1">
      <alignment vertical="center"/>
    </xf>
    <xf numFmtId="0" fontId="19" fillId="0" borderId="0" xfId="16" applyFont="1" applyBorder="1" applyAlignment="1">
      <alignment vertical="center"/>
    </xf>
    <xf numFmtId="0" fontId="19" fillId="0" borderId="64" xfId="16" applyFont="1" applyBorder="1" applyAlignment="1">
      <alignment vertical="center"/>
    </xf>
    <xf numFmtId="0" fontId="14" fillId="0" borderId="26" xfId="16" applyFont="1" applyBorder="1" applyAlignment="1">
      <alignment vertical="center"/>
    </xf>
    <xf numFmtId="0" fontId="14" fillId="0" borderId="40" xfId="16" applyFont="1" applyBorder="1" applyAlignment="1">
      <alignment vertical="center"/>
    </xf>
    <xf numFmtId="0" fontId="14" fillId="0" borderId="37" xfId="16" applyFont="1" applyBorder="1" applyAlignment="1">
      <alignment vertical="center"/>
    </xf>
    <xf numFmtId="0" fontId="14" fillId="0" borderId="28" xfId="16" applyFont="1" applyBorder="1" applyAlignment="1">
      <alignment horizontal="center" vertical="center" wrapText="1"/>
    </xf>
    <xf numFmtId="0" fontId="14" fillId="0" borderId="48" xfId="16" applyFont="1" applyBorder="1" applyAlignment="1">
      <alignment horizontal="center" vertical="center" wrapText="1"/>
    </xf>
    <xf numFmtId="0" fontId="14" fillId="0" borderId="57" xfId="16" applyFont="1" applyBorder="1" applyAlignment="1">
      <alignment horizontal="center" vertical="center" wrapText="1"/>
    </xf>
    <xf numFmtId="0" fontId="14" fillId="0" borderId="0" xfId="16" applyFont="1" applyBorder="1" applyAlignment="1">
      <alignment horizontal="center" vertical="center" wrapText="1"/>
    </xf>
    <xf numFmtId="0" fontId="14" fillId="0" borderId="26" xfId="16" applyFont="1" applyBorder="1" applyAlignment="1">
      <alignment horizontal="center" vertical="center" wrapText="1"/>
    </xf>
    <xf numFmtId="0" fontId="14" fillId="0" borderId="40" xfId="16" applyFont="1" applyBorder="1" applyAlignment="1">
      <alignment horizontal="center" vertical="center" wrapText="1"/>
    </xf>
    <xf numFmtId="0" fontId="14" fillId="0" borderId="48" xfId="16" applyFont="1" applyBorder="1" applyAlignment="1">
      <alignment vertical="center" textRotation="255"/>
    </xf>
    <xf numFmtId="0" fontId="14" fillId="0" borderId="0" xfId="16" applyFont="1" applyBorder="1" applyAlignment="1">
      <alignment vertical="center" textRotation="255"/>
    </xf>
    <xf numFmtId="0" fontId="14" fillId="0" borderId="40" xfId="16" applyFont="1" applyBorder="1" applyAlignment="1">
      <alignment vertical="center" textRotation="255"/>
    </xf>
    <xf numFmtId="181" fontId="14" fillId="0" borderId="57" xfId="16" applyNumberFormat="1" applyFont="1" applyFill="1" applyBorder="1" applyAlignment="1">
      <alignment horizontal="right" vertical="center" shrinkToFit="1"/>
    </xf>
    <xf numFmtId="0" fontId="2" fillId="0" borderId="0" xfId="16" applyFill="1" applyBorder="1" applyAlignment="1">
      <alignment horizontal="right" vertical="center" shrinkToFit="1"/>
    </xf>
    <xf numFmtId="0" fontId="2" fillId="0" borderId="64" xfId="16" applyFill="1" applyBorder="1" applyAlignment="1">
      <alignment horizontal="right" vertical="center" shrinkToFit="1"/>
    </xf>
    <xf numFmtId="181" fontId="14" fillId="0" borderId="28" xfId="16" applyNumberFormat="1" applyFont="1" applyFill="1" applyBorder="1" applyAlignment="1">
      <alignment horizontal="right" vertical="center" shrinkToFit="1"/>
    </xf>
    <xf numFmtId="0" fontId="2" fillId="0" borderId="48" xfId="16" applyFill="1" applyBorder="1" applyAlignment="1">
      <alignment horizontal="right" vertical="center" shrinkToFit="1"/>
    </xf>
    <xf numFmtId="0" fontId="2" fillId="0" borderId="34" xfId="16" applyFill="1" applyBorder="1" applyAlignment="1">
      <alignment horizontal="right" vertical="center" shrinkToFit="1"/>
    </xf>
    <xf numFmtId="0" fontId="14" fillId="0" borderId="28" xfId="16" applyFont="1" applyFill="1" applyBorder="1" applyAlignment="1">
      <alignment horizontal="center" vertical="center" textRotation="255"/>
    </xf>
    <xf numFmtId="0" fontId="14" fillId="0" borderId="34" xfId="16" applyFont="1" applyFill="1" applyBorder="1" applyAlignment="1">
      <alignment horizontal="center" vertical="center" textRotation="255"/>
    </xf>
    <xf numFmtId="0" fontId="14" fillId="0" borderId="57" xfId="16" applyFont="1" applyFill="1" applyBorder="1" applyAlignment="1">
      <alignment horizontal="center" vertical="center" textRotation="255"/>
    </xf>
    <xf numFmtId="0" fontId="14" fillId="0" borderId="64" xfId="16" applyFont="1" applyFill="1" applyBorder="1" applyAlignment="1">
      <alignment horizontal="center" vertical="center" textRotation="255"/>
    </xf>
    <xf numFmtId="0" fontId="14" fillId="0" borderId="26" xfId="16" applyFont="1" applyFill="1" applyBorder="1" applyAlignment="1">
      <alignment horizontal="center" vertical="center" textRotation="255"/>
    </xf>
    <xf numFmtId="0" fontId="14" fillId="0" borderId="37" xfId="16" applyFont="1" applyFill="1" applyBorder="1" applyAlignment="1">
      <alignment horizontal="center" vertical="center" textRotation="255"/>
    </xf>
    <xf numFmtId="181" fontId="14" fillId="0" borderId="26" xfId="16" applyNumberFormat="1" applyFont="1" applyFill="1" applyBorder="1" applyAlignment="1">
      <alignment horizontal="right" vertical="center" shrinkToFit="1"/>
    </xf>
    <xf numFmtId="0" fontId="2" fillId="0" borderId="40" xfId="16" applyFill="1" applyBorder="1" applyAlignment="1">
      <alignment horizontal="right" vertical="center" shrinkToFit="1"/>
    </xf>
    <xf numFmtId="181" fontId="14" fillId="0" borderId="40" xfId="16" applyNumberFormat="1" applyFont="1" applyFill="1" applyBorder="1" applyAlignment="1">
      <alignment horizontal="right" vertical="center" shrinkToFit="1"/>
    </xf>
    <xf numFmtId="0" fontId="2" fillId="0" borderId="37" xfId="16" applyFill="1" applyBorder="1" applyAlignment="1">
      <alignment horizontal="right" vertical="center" shrinkToFit="1"/>
    </xf>
    <xf numFmtId="0" fontId="14" fillId="0" borderId="28" xfId="16" applyFont="1" applyFill="1" applyBorder="1" applyAlignment="1">
      <alignment horizontal="left" vertical="center"/>
    </xf>
    <xf numFmtId="0" fontId="14" fillId="0" borderId="48" xfId="16" applyFont="1" applyFill="1" applyBorder="1" applyAlignment="1">
      <alignment horizontal="left" vertical="center"/>
    </xf>
    <xf numFmtId="0" fontId="14" fillId="0" borderId="34" xfId="16" applyFont="1" applyFill="1" applyBorder="1" applyAlignment="1">
      <alignment horizontal="left" vertical="center"/>
    </xf>
    <xf numFmtId="178" fontId="14" fillId="0" borderId="34" xfId="16" applyNumberFormat="1" applyFont="1" applyFill="1" applyBorder="1" applyAlignment="1">
      <alignment horizontal="right" vertical="center" shrinkToFit="1"/>
    </xf>
    <xf numFmtId="0" fontId="14" fillId="0" borderId="57" xfId="16" applyFont="1" applyFill="1" applyBorder="1" applyAlignment="1">
      <alignment horizontal="left" vertical="center"/>
    </xf>
    <xf numFmtId="0" fontId="14" fillId="0" borderId="0" xfId="16" applyFont="1" applyFill="1" applyBorder="1" applyAlignment="1">
      <alignment horizontal="left" vertical="center"/>
    </xf>
    <xf numFmtId="0" fontId="14" fillId="0" borderId="64" xfId="16" applyFont="1" applyFill="1" applyBorder="1" applyAlignment="1">
      <alignment horizontal="left" vertical="center"/>
    </xf>
    <xf numFmtId="178" fontId="14" fillId="0" borderId="26" xfId="16" applyNumberFormat="1" applyFont="1" applyFill="1" applyBorder="1" applyAlignment="1">
      <alignment horizontal="right" vertical="center" shrinkToFit="1"/>
    </xf>
    <xf numFmtId="178" fontId="14" fillId="0" borderId="40" xfId="16" applyNumberFormat="1" applyFont="1" applyFill="1" applyBorder="1" applyAlignment="1">
      <alignment horizontal="right" vertical="center" shrinkToFit="1"/>
    </xf>
    <xf numFmtId="178" fontId="14" fillId="0" borderId="97" xfId="16" applyNumberFormat="1" applyFont="1" applyFill="1" applyBorder="1" applyAlignment="1">
      <alignment horizontal="right" vertical="center" shrinkToFit="1"/>
    </xf>
    <xf numFmtId="181" fontId="14" fillId="0" borderId="98" xfId="16" applyNumberFormat="1" applyFont="1" applyFill="1" applyBorder="1" applyAlignment="1">
      <alignment horizontal="right" vertical="center" shrinkToFit="1"/>
    </xf>
    <xf numFmtId="178" fontId="14" fillId="0" borderId="98" xfId="16" applyNumberFormat="1" applyFont="1" applyFill="1" applyBorder="1" applyAlignment="1">
      <alignment horizontal="right" vertical="center" shrinkToFit="1"/>
    </xf>
    <xf numFmtId="181" fontId="14" fillId="0" borderId="99" xfId="16" applyNumberFormat="1" applyFont="1" applyFill="1" applyBorder="1" applyAlignment="1">
      <alignment horizontal="right" vertical="center" shrinkToFit="1"/>
    </xf>
    <xf numFmtId="181" fontId="14" fillId="0" borderId="37" xfId="16" applyNumberFormat="1" applyFont="1" applyFill="1" applyBorder="1" applyAlignment="1">
      <alignment horizontal="right" vertical="center" shrinkToFit="1"/>
    </xf>
    <xf numFmtId="0" fontId="14" fillId="0" borderId="26" xfId="16" applyFont="1" applyFill="1" applyBorder="1" applyAlignment="1">
      <alignment horizontal="left" vertical="center"/>
    </xf>
    <xf numFmtId="0" fontId="14" fillId="0" borderId="40" xfId="16" applyFont="1" applyFill="1" applyBorder="1" applyAlignment="1">
      <alignment horizontal="left" vertical="center"/>
    </xf>
    <xf numFmtId="0" fontId="14" fillId="0" borderId="37" xfId="16" applyFont="1" applyFill="1" applyBorder="1" applyAlignment="1">
      <alignment horizontal="left" vertical="center"/>
    </xf>
    <xf numFmtId="178" fontId="14" fillId="0" borderId="37" xfId="16" applyNumberFormat="1" applyFont="1" applyFill="1" applyBorder="1" applyAlignment="1">
      <alignment horizontal="right" vertical="center" shrinkToFit="1"/>
    </xf>
    <xf numFmtId="0" fontId="14" fillId="0" borderId="57" xfId="16" applyFont="1" applyFill="1" applyBorder="1" applyAlignment="1">
      <alignment horizontal="center" vertical="center" wrapText="1"/>
    </xf>
    <xf numFmtId="0" fontId="14" fillId="0" borderId="0" xfId="16" applyFont="1" applyFill="1" applyBorder="1" applyAlignment="1">
      <alignment horizontal="center" vertical="center" wrapText="1"/>
    </xf>
    <xf numFmtId="0" fontId="14" fillId="0" borderId="26" xfId="16" applyFont="1" applyFill="1" applyBorder="1" applyAlignment="1">
      <alignment horizontal="center" vertical="center" wrapText="1"/>
    </xf>
    <xf numFmtId="0" fontId="14" fillId="0" borderId="40" xfId="16" applyFont="1" applyFill="1" applyBorder="1" applyAlignment="1">
      <alignment horizontal="center" vertical="center" wrapText="1"/>
    </xf>
    <xf numFmtId="178" fontId="14" fillId="5" borderId="95" xfId="16" applyNumberFormat="1" applyFont="1" applyFill="1" applyBorder="1" applyAlignment="1">
      <alignment horizontal="right" vertical="center" shrinkToFit="1"/>
    </xf>
    <xf numFmtId="178" fontId="14" fillId="5" borderId="0" xfId="16" applyNumberFormat="1" applyFont="1" applyFill="1" applyBorder="1" applyAlignment="1">
      <alignment horizontal="right" vertical="center" shrinkToFit="1"/>
    </xf>
    <xf numFmtId="178" fontId="14" fillId="5" borderId="93" xfId="16" applyNumberFormat="1" applyFont="1" applyFill="1" applyBorder="1" applyAlignment="1">
      <alignment horizontal="right" vertical="center" shrinkToFit="1"/>
    </xf>
    <xf numFmtId="0" fontId="14" fillId="5" borderId="95" xfId="16" applyFont="1" applyFill="1" applyBorder="1" applyAlignment="1">
      <alignment horizontal="right" vertical="center" shrinkToFit="1"/>
    </xf>
    <xf numFmtId="0" fontId="14" fillId="5" borderId="0" xfId="16" applyFont="1" applyFill="1" applyBorder="1" applyAlignment="1">
      <alignment horizontal="right" vertical="center" shrinkToFit="1"/>
    </xf>
    <xf numFmtId="0" fontId="14" fillId="5" borderId="64" xfId="16" applyFont="1" applyFill="1" applyBorder="1" applyAlignment="1">
      <alignment horizontal="right" vertical="center" shrinkToFit="1"/>
    </xf>
    <xf numFmtId="181" fontId="14" fillId="0" borderId="93" xfId="16" applyNumberFormat="1" applyFont="1" applyFill="1" applyBorder="1" applyAlignment="1">
      <alignment horizontal="right" vertical="center" shrinkToFit="1"/>
    </xf>
    <xf numFmtId="0" fontId="2" fillId="0" borderId="97" xfId="16" applyFill="1" applyBorder="1" applyAlignment="1">
      <alignment horizontal="right" vertical="center" shrinkToFit="1"/>
    </xf>
    <xf numFmtId="181" fontId="2" fillId="0" borderId="40" xfId="16" applyNumberFormat="1" applyFill="1" applyBorder="1" applyAlignment="1">
      <alignment horizontal="right" vertical="center" shrinkToFit="1"/>
    </xf>
    <xf numFmtId="181" fontId="2" fillId="0" borderId="97" xfId="16" applyNumberFormat="1" applyFill="1" applyBorder="1" applyAlignment="1">
      <alignment horizontal="right" vertical="center" shrinkToFit="1"/>
    </xf>
    <xf numFmtId="178" fontId="14" fillId="0" borderId="99" xfId="16" applyNumberFormat="1" applyFont="1" applyFill="1" applyBorder="1" applyAlignment="1">
      <alignment horizontal="right" vertical="center" shrinkToFit="1"/>
    </xf>
    <xf numFmtId="178" fontId="14" fillId="5" borderId="99" xfId="16" applyNumberFormat="1" applyFont="1" applyFill="1" applyBorder="1" applyAlignment="1">
      <alignment horizontal="right" vertical="center" shrinkToFit="1"/>
    </xf>
    <xf numFmtId="178" fontId="14" fillId="5" borderId="40" xfId="16" applyNumberFormat="1" applyFont="1" applyFill="1" applyBorder="1" applyAlignment="1">
      <alignment horizontal="right" vertical="center" shrinkToFit="1"/>
    </xf>
    <xf numFmtId="178" fontId="14" fillId="5" borderId="97" xfId="16" applyNumberFormat="1" applyFont="1" applyFill="1" applyBorder="1" applyAlignment="1">
      <alignment horizontal="right" vertical="center" shrinkToFit="1"/>
    </xf>
    <xf numFmtId="0" fontId="14" fillId="5" borderId="99" xfId="16" applyFont="1" applyFill="1" applyBorder="1" applyAlignment="1">
      <alignment horizontal="right" vertical="center" shrinkToFit="1"/>
    </xf>
    <xf numFmtId="0" fontId="14" fillId="5" borderId="40" xfId="16" applyFont="1" applyFill="1" applyBorder="1" applyAlignment="1">
      <alignment horizontal="right" vertical="center" shrinkToFit="1"/>
    </xf>
    <xf numFmtId="0" fontId="14" fillId="5" borderId="37" xfId="16" applyFont="1" applyFill="1" applyBorder="1" applyAlignment="1">
      <alignment horizontal="right" vertical="center" shrinkToFit="1"/>
    </xf>
    <xf numFmtId="0" fontId="14" fillId="0" borderId="28" xfId="16" applyFont="1" applyBorder="1" applyAlignment="1">
      <alignment horizontal="center" vertical="center" textRotation="255"/>
    </xf>
    <xf numFmtId="0" fontId="14" fillId="0" borderId="34" xfId="16" applyFont="1" applyBorder="1" applyAlignment="1">
      <alignment horizontal="center" vertical="center" textRotation="255"/>
    </xf>
    <xf numFmtId="0" fontId="14" fillId="0" borderId="57" xfId="16" applyFont="1" applyBorder="1" applyAlignment="1">
      <alignment horizontal="center" vertical="center" textRotation="255"/>
    </xf>
    <xf numFmtId="0" fontId="14" fillId="0" borderId="64" xfId="16" applyFont="1" applyBorder="1" applyAlignment="1">
      <alignment horizontal="center" vertical="center" textRotation="255"/>
    </xf>
    <xf numFmtId="0" fontId="14" fillId="0" borderId="26" xfId="16" applyFont="1" applyBorder="1" applyAlignment="1">
      <alignment horizontal="center" vertical="center" textRotation="255"/>
    </xf>
    <xf numFmtId="0" fontId="14" fillId="0" borderId="37" xfId="16" applyFont="1" applyBorder="1" applyAlignment="1">
      <alignment horizontal="center" vertical="center" textRotation="255"/>
    </xf>
    <xf numFmtId="0" fontId="25" fillId="6" borderId="69" xfId="17" applyFont="1" applyFill="1" applyBorder="1" applyAlignment="1" applyProtection="1">
      <alignment horizontal="center" vertical="center" wrapText="1"/>
      <protection locked="0"/>
    </xf>
    <xf numFmtId="0" fontId="25" fillId="6" borderId="50" xfId="17" applyFont="1" applyFill="1" applyBorder="1" applyAlignment="1" applyProtection="1">
      <alignment horizontal="center" vertical="center" wrapText="1"/>
      <protection locked="0"/>
    </xf>
    <xf numFmtId="0" fontId="25" fillId="6" borderId="17" xfId="17" applyFont="1" applyFill="1" applyBorder="1" applyAlignment="1" applyProtection="1">
      <alignment horizontal="center" vertical="center" wrapText="1"/>
      <protection locked="0"/>
    </xf>
    <xf numFmtId="0" fontId="25" fillId="6" borderId="100" xfId="17" applyFont="1" applyFill="1" applyBorder="1" applyAlignment="1" applyProtection="1">
      <alignment horizontal="center" vertical="center" wrapText="1"/>
      <protection locked="0"/>
    </xf>
    <xf numFmtId="0" fontId="25" fillId="6" borderId="101" xfId="17" applyFont="1" applyFill="1" applyBorder="1" applyAlignment="1" applyProtection="1">
      <alignment horizontal="center" vertical="center" wrapText="1"/>
      <protection locked="0"/>
    </xf>
    <xf numFmtId="0" fontId="25" fillId="6" borderId="102" xfId="17" applyFont="1" applyFill="1" applyBorder="1" applyAlignment="1" applyProtection="1">
      <alignment horizontal="center" vertical="center" wrapText="1"/>
      <protection locked="0"/>
    </xf>
    <xf numFmtId="0" fontId="2" fillId="6" borderId="69" xfId="17" applyFont="1" applyFill="1" applyBorder="1" applyAlignment="1" applyProtection="1">
      <alignment horizontal="center" vertical="center" wrapText="1"/>
      <protection locked="0"/>
    </xf>
    <xf numFmtId="0" fontId="2" fillId="6" borderId="50" xfId="17" applyFont="1" applyFill="1" applyBorder="1" applyAlignment="1" applyProtection="1">
      <alignment horizontal="center" vertical="center" wrapText="1"/>
      <protection locked="0"/>
    </xf>
    <xf numFmtId="0" fontId="2" fillId="6" borderId="17" xfId="17" applyFont="1" applyFill="1" applyBorder="1" applyAlignment="1" applyProtection="1">
      <alignment horizontal="center" vertical="center" wrapText="1"/>
      <protection locked="0"/>
    </xf>
    <xf numFmtId="0" fontId="2" fillId="6" borderId="100" xfId="17" applyFont="1" applyFill="1" applyBorder="1" applyAlignment="1" applyProtection="1">
      <alignment horizontal="center" vertical="center" wrapText="1"/>
      <protection locked="0"/>
    </xf>
    <xf numFmtId="0" fontId="2" fillId="6" borderId="101" xfId="17" applyFont="1" applyFill="1" applyBorder="1" applyAlignment="1" applyProtection="1">
      <alignment horizontal="center" vertical="center" wrapText="1"/>
      <protection locked="0"/>
    </xf>
    <xf numFmtId="0" fontId="2" fillId="6" borderId="102" xfId="17" applyFont="1" applyFill="1" applyBorder="1" applyAlignment="1" applyProtection="1">
      <alignment horizontal="center" vertical="center" wrapText="1"/>
      <protection locked="0"/>
    </xf>
    <xf numFmtId="0" fontId="25" fillId="6" borderId="51" xfId="17" applyFont="1" applyFill="1" applyBorder="1" applyAlignment="1" applyProtection="1">
      <alignment horizontal="center" vertical="center" wrapText="1"/>
      <protection locked="0"/>
    </xf>
    <xf numFmtId="0" fontId="25" fillId="6" borderId="103" xfId="17" applyFont="1" applyFill="1" applyBorder="1" applyAlignment="1" applyProtection="1">
      <alignment horizontal="center" vertical="center" wrapText="1"/>
      <protection locked="0"/>
    </xf>
    <xf numFmtId="0" fontId="25" fillId="0" borderId="104" xfId="19" applyFont="1" applyBorder="1" applyAlignment="1" applyProtection="1">
      <alignment horizontal="left" vertical="center" shrinkToFit="1"/>
      <protection locked="0"/>
    </xf>
    <xf numFmtId="0" fontId="25" fillId="0" borderId="105" xfId="19" applyFont="1" applyBorder="1" applyAlignment="1" applyProtection="1">
      <alignment horizontal="left" vertical="center" shrinkToFit="1"/>
      <protection locked="0"/>
    </xf>
    <xf numFmtId="0" fontId="25" fillId="0" borderId="106" xfId="19" applyFont="1" applyBorder="1" applyAlignment="1" applyProtection="1">
      <alignment horizontal="left" vertical="center" shrinkToFit="1"/>
      <protection locked="0"/>
    </xf>
    <xf numFmtId="177" fontId="25" fillId="0" borderId="107" xfId="19" applyNumberFormat="1" applyFont="1" applyBorder="1" applyAlignment="1" applyProtection="1">
      <alignment horizontal="right" vertical="center" shrinkToFit="1"/>
      <protection locked="0"/>
    </xf>
    <xf numFmtId="177" fontId="25" fillId="0" borderId="108" xfId="19" applyNumberFormat="1" applyFont="1" applyBorder="1" applyAlignment="1" applyProtection="1">
      <alignment horizontal="right" vertical="center" shrinkToFit="1"/>
      <protection locked="0"/>
    </xf>
    <xf numFmtId="177" fontId="25" fillId="0" borderId="109" xfId="19" applyNumberFormat="1" applyFont="1" applyBorder="1" applyAlignment="1" applyProtection="1">
      <alignment horizontal="right" vertical="center" shrinkToFit="1"/>
      <protection locked="0"/>
    </xf>
    <xf numFmtId="177" fontId="25" fillId="0" borderId="110" xfId="19" applyNumberFormat="1" applyFont="1" applyBorder="1" applyAlignment="1" applyProtection="1">
      <alignment horizontal="right" vertical="center" shrinkToFit="1"/>
      <protection locked="0"/>
    </xf>
    <xf numFmtId="177" fontId="25" fillId="0" borderId="111" xfId="19" applyNumberFormat="1" applyFont="1" applyBorder="1" applyAlignment="1" applyProtection="1">
      <alignment horizontal="right" vertical="center" shrinkToFit="1"/>
      <protection locked="0"/>
    </xf>
    <xf numFmtId="177" fontId="25" fillId="0" borderId="112" xfId="19" applyNumberFormat="1" applyFont="1" applyBorder="1" applyAlignment="1" applyProtection="1">
      <alignment horizontal="right" vertical="center" shrinkToFit="1"/>
      <protection locked="0"/>
    </xf>
    <xf numFmtId="0" fontId="25" fillId="6" borderId="49" xfId="17" applyFont="1" applyFill="1" applyBorder="1" applyAlignment="1" applyProtection="1">
      <alignment horizontal="center" vertical="center"/>
      <protection locked="0"/>
    </xf>
    <xf numFmtId="0" fontId="25" fillId="6" borderId="50" xfId="17" applyFont="1" applyFill="1" applyBorder="1" applyAlignment="1" applyProtection="1">
      <alignment horizontal="center" vertical="center"/>
      <protection locked="0"/>
    </xf>
    <xf numFmtId="0" fontId="25" fillId="6" borderId="17" xfId="17" applyFont="1" applyFill="1" applyBorder="1" applyAlignment="1" applyProtection="1">
      <alignment horizontal="center" vertical="center"/>
      <protection locked="0"/>
    </xf>
    <xf numFmtId="0" fontId="25" fillId="6" borderId="113" xfId="17" applyFont="1" applyFill="1" applyBorder="1" applyAlignment="1" applyProtection="1">
      <alignment horizontal="center" vertical="center"/>
      <protection locked="0"/>
    </xf>
    <xf numFmtId="0" fontId="25" fillId="6" borderId="101" xfId="17" applyFont="1" applyFill="1" applyBorder="1" applyAlignment="1" applyProtection="1">
      <alignment horizontal="center" vertical="center"/>
      <protection locked="0"/>
    </xf>
    <xf numFmtId="0" fontId="25" fillId="6" borderId="102" xfId="17" applyFont="1" applyFill="1" applyBorder="1" applyAlignment="1" applyProtection="1">
      <alignment horizontal="center" vertical="center"/>
      <protection locked="0"/>
    </xf>
    <xf numFmtId="0" fontId="24" fillId="3" borderId="1" xfId="17" applyFont="1" applyFill="1" applyBorder="1" applyAlignment="1" applyProtection="1">
      <alignment horizontal="center" vertical="center"/>
    </xf>
    <xf numFmtId="0" fontId="24" fillId="3" borderId="2" xfId="17" applyFont="1" applyFill="1" applyBorder="1" applyAlignment="1" applyProtection="1">
      <alignment horizontal="center" vertical="center"/>
    </xf>
    <xf numFmtId="0" fontId="24" fillId="3" borderId="3" xfId="17" applyFont="1" applyFill="1" applyBorder="1" applyAlignment="1" applyProtection="1">
      <alignment horizontal="center" vertical="center"/>
    </xf>
    <xf numFmtId="0" fontId="25" fillId="3" borderId="54" xfId="17" applyFont="1" applyFill="1" applyBorder="1" applyAlignment="1" applyProtection="1">
      <alignment horizontal="left" vertical="center"/>
    </xf>
    <xf numFmtId="0" fontId="25" fillId="6" borderId="49" xfId="17" applyFont="1" applyFill="1" applyBorder="1" applyAlignment="1" applyProtection="1">
      <alignment horizontal="center" vertical="center" wrapText="1"/>
      <protection locked="0"/>
    </xf>
    <xf numFmtId="0" fontId="25" fillId="6" borderId="113" xfId="17" applyFont="1" applyFill="1" applyBorder="1" applyAlignment="1" applyProtection="1">
      <alignment horizontal="center" vertical="center" wrapText="1"/>
      <protection locked="0"/>
    </xf>
    <xf numFmtId="0" fontId="25" fillId="0" borderId="104" xfId="20" applyNumberFormat="1" applyFont="1" applyBorder="1" applyAlignment="1" applyProtection="1">
      <alignment horizontal="left" vertical="center" shrinkToFit="1"/>
      <protection locked="0"/>
    </xf>
    <xf numFmtId="0" fontId="25" fillId="0" borderId="105" xfId="20" applyNumberFormat="1" applyFont="1" applyBorder="1" applyAlignment="1" applyProtection="1">
      <alignment horizontal="left" vertical="center" shrinkToFit="1"/>
      <protection locked="0"/>
    </xf>
    <xf numFmtId="0" fontId="25" fillId="0" borderId="114" xfId="20" applyNumberFormat="1" applyFont="1" applyBorder="1" applyAlignment="1" applyProtection="1">
      <alignment horizontal="left" vertical="center" shrinkToFit="1"/>
      <protection locked="0"/>
    </xf>
    <xf numFmtId="0" fontId="25" fillId="0" borderId="115" xfId="19" applyFont="1" applyBorder="1" applyAlignment="1" applyProtection="1">
      <alignment horizontal="left" vertical="center" shrinkToFit="1"/>
      <protection locked="0"/>
    </xf>
    <xf numFmtId="0" fontId="25" fillId="0" borderId="116" xfId="19" applyFont="1" applyBorder="1" applyAlignment="1" applyProtection="1">
      <alignment horizontal="left" vertical="center" shrinkToFit="1"/>
      <protection locked="0"/>
    </xf>
    <xf numFmtId="0" fontId="25" fillId="0" borderId="117" xfId="19" applyFont="1" applyBorder="1" applyAlignment="1" applyProtection="1">
      <alignment horizontal="left" vertical="center" shrinkToFit="1"/>
      <protection locked="0"/>
    </xf>
    <xf numFmtId="177" fontId="25" fillId="0" borderId="118" xfId="19" applyNumberFormat="1" applyFont="1" applyBorder="1" applyAlignment="1" applyProtection="1">
      <alignment horizontal="right" vertical="center" shrinkToFit="1"/>
      <protection locked="0"/>
    </xf>
    <xf numFmtId="177" fontId="25" fillId="0" borderId="119" xfId="19" applyNumberFormat="1" applyFont="1" applyBorder="1" applyAlignment="1" applyProtection="1">
      <alignment horizontal="right" vertical="center" shrinkToFit="1"/>
      <protection locked="0"/>
    </xf>
    <xf numFmtId="177" fontId="25" fillId="0" borderId="120" xfId="19" applyNumberFormat="1" applyFont="1" applyBorder="1" applyAlignment="1" applyProtection="1">
      <alignment horizontal="right" vertical="center" shrinkToFit="1"/>
      <protection locked="0"/>
    </xf>
    <xf numFmtId="177" fontId="25" fillId="0" borderId="121" xfId="19" applyNumberFormat="1" applyFont="1" applyBorder="1" applyAlignment="1" applyProtection="1">
      <alignment horizontal="right" vertical="center" shrinkToFit="1"/>
      <protection locked="0"/>
    </xf>
    <xf numFmtId="177" fontId="25" fillId="0" borderId="116" xfId="19" applyNumberFormat="1" applyFont="1" applyBorder="1" applyAlignment="1" applyProtection="1">
      <alignment horizontal="right" vertical="center" shrinkToFit="1"/>
      <protection locked="0"/>
    </xf>
    <xf numFmtId="177" fontId="25" fillId="0" borderId="122" xfId="19" applyNumberFormat="1" applyFont="1" applyBorder="1" applyAlignment="1" applyProtection="1">
      <alignment horizontal="right" vertical="center" shrinkToFit="1"/>
      <protection locked="0"/>
    </xf>
    <xf numFmtId="177" fontId="25" fillId="0" borderId="123" xfId="20" applyNumberFormat="1" applyFont="1" applyBorder="1" applyAlignment="1" applyProtection="1">
      <alignment horizontal="right" vertical="center" shrinkToFit="1"/>
      <protection locked="0"/>
    </xf>
    <xf numFmtId="177" fontId="25" fillId="0" borderId="119" xfId="20" applyNumberFormat="1" applyFont="1" applyBorder="1" applyAlignment="1" applyProtection="1">
      <alignment horizontal="right" vertical="center" shrinkToFit="1"/>
      <protection locked="0"/>
    </xf>
    <xf numFmtId="0" fontId="25" fillId="0" borderId="119" xfId="20" applyNumberFormat="1" applyFont="1" applyBorder="1" applyAlignment="1" applyProtection="1">
      <alignment horizontal="left" vertical="center" shrinkToFit="1"/>
      <protection locked="0"/>
    </xf>
    <xf numFmtId="0" fontId="25" fillId="0" borderId="124" xfId="20" applyNumberFormat="1" applyFont="1" applyBorder="1" applyAlignment="1" applyProtection="1">
      <alignment horizontal="left" vertical="center" shrinkToFit="1"/>
      <protection locked="0"/>
    </xf>
    <xf numFmtId="0" fontId="25" fillId="0" borderId="115" xfId="20" applyFont="1" applyBorder="1" applyAlignment="1" applyProtection="1">
      <alignment horizontal="left" vertical="center" shrinkToFit="1"/>
      <protection locked="0"/>
    </xf>
    <xf numFmtId="0" fontId="25" fillId="0" borderId="116" xfId="20" applyFont="1" applyBorder="1" applyAlignment="1" applyProtection="1">
      <alignment horizontal="left" vertical="center" shrinkToFit="1"/>
      <protection locked="0"/>
    </xf>
    <xf numFmtId="0" fontId="25" fillId="0" borderId="117" xfId="20" applyFont="1" applyBorder="1" applyAlignment="1" applyProtection="1">
      <alignment horizontal="left" vertical="center" shrinkToFit="1"/>
      <protection locked="0"/>
    </xf>
    <xf numFmtId="177" fontId="25" fillId="0" borderId="104" xfId="20" applyNumberFormat="1" applyFont="1" applyBorder="1" applyAlignment="1" applyProtection="1">
      <alignment horizontal="right" vertical="center" shrinkToFit="1"/>
      <protection locked="0"/>
    </xf>
    <xf numFmtId="177" fontId="25" fillId="0" borderId="105" xfId="20" applyNumberFormat="1" applyFont="1" applyBorder="1" applyAlignment="1" applyProtection="1">
      <alignment horizontal="right" vertical="center" shrinkToFit="1"/>
      <protection locked="0"/>
    </xf>
    <xf numFmtId="177" fontId="25" fillId="0" borderId="106" xfId="20" applyNumberFormat="1" applyFont="1" applyBorder="1" applyAlignment="1" applyProtection="1">
      <alignment horizontal="right" vertical="center" shrinkToFit="1"/>
      <protection locked="0"/>
    </xf>
    <xf numFmtId="177" fontId="25" fillId="0" borderId="125" xfId="20" applyNumberFormat="1" applyFont="1" applyBorder="1" applyAlignment="1" applyProtection="1">
      <alignment horizontal="right" vertical="center" shrinkToFit="1"/>
      <protection locked="0"/>
    </xf>
    <xf numFmtId="177" fontId="25" fillId="0" borderId="108" xfId="20" applyNumberFormat="1" applyFont="1" applyBorder="1" applyAlignment="1" applyProtection="1">
      <alignment horizontal="right" vertical="center" shrinkToFit="1"/>
      <protection locked="0"/>
    </xf>
    <xf numFmtId="0" fontId="25" fillId="0" borderId="108" xfId="20" applyNumberFormat="1" applyFont="1" applyBorder="1" applyAlignment="1" applyProtection="1">
      <alignment horizontal="left" vertical="center" shrinkToFit="1"/>
      <protection locked="0"/>
    </xf>
    <xf numFmtId="0" fontId="25" fillId="0" borderId="126" xfId="20" applyNumberFormat="1" applyFont="1" applyBorder="1" applyAlignment="1" applyProtection="1">
      <alignment horizontal="left" vertical="center" shrinkToFit="1"/>
      <protection locked="0"/>
    </xf>
    <xf numFmtId="0" fontId="25" fillId="0" borderId="104" xfId="20" applyFont="1" applyBorder="1" applyAlignment="1" applyProtection="1">
      <alignment horizontal="left" vertical="center" shrinkToFit="1"/>
      <protection locked="0"/>
    </xf>
    <xf numFmtId="0" fontId="25" fillId="0" borderId="105" xfId="20" applyFont="1" applyBorder="1" applyAlignment="1" applyProtection="1">
      <alignment horizontal="left" vertical="center" shrinkToFit="1"/>
      <protection locked="0"/>
    </xf>
    <xf numFmtId="0" fontId="25" fillId="0" borderId="106" xfId="20" applyFont="1" applyBorder="1" applyAlignment="1" applyProtection="1">
      <alignment horizontal="left" vertical="center" shrinkToFit="1"/>
      <protection locked="0"/>
    </xf>
    <xf numFmtId="177" fontId="25" fillId="0" borderId="115" xfId="20" applyNumberFormat="1" applyFont="1" applyBorder="1" applyAlignment="1" applyProtection="1">
      <alignment horizontal="right" vertical="center" shrinkToFit="1"/>
      <protection locked="0"/>
    </xf>
    <xf numFmtId="177" fontId="25" fillId="0" borderId="116" xfId="20" applyNumberFormat="1" applyFont="1" applyBorder="1" applyAlignment="1" applyProtection="1">
      <alignment horizontal="right" vertical="center" shrinkToFit="1"/>
      <protection locked="0"/>
    </xf>
    <xf numFmtId="177" fontId="25" fillId="0" borderId="117" xfId="20" applyNumberFormat="1" applyFont="1" applyBorder="1" applyAlignment="1" applyProtection="1">
      <alignment horizontal="right" vertical="center" shrinkToFit="1"/>
      <protection locked="0"/>
    </xf>
    <xf numFmtId="0" fontId="25" fillId="0" borderId="115" xfId="20" applyNumberFormat="1" applyFont="1" applyBorder="1" applyAlignment="1" applyProtection="1">
      <alignment horizontal="left" vertical="center" shrinkToFit="1"/>
      <protection locked="0"/>
    </xf>
    <xf numFmtId="0" fontId="25" fillId="0" borderId="116" xfId="20" applyNumberFormat="1" applyFont="1" applyBorder="1" applyAlignment="1" applyProtection="1">
      <alignment horizontal="left" vertical="center" shrinkToFit="1"/>
      <protection locked="0"/>
    </xf>
    <xf numFmtId="0" fontId="25" fillId="0" borderId="122" xfId="20" applyNumberFormat="1" applyFont="1" applyBorder="1" applyAlignment="1" applyProtection="1">
      <alignment horizontal="left" vertical="center" shrinkToFit="1"/>
      <protection locked="0"/>
    </xf>
    <xf numFmtId="177" fontId="25" fillId="0" borderId="127" xfId="19" applyNumberFormat="1" applyFont="1" applyBorder="1" applyAlignment="1" applyProtection="1">
      <alignment horizontal="right" vertical="center" shrinkToFit="1"/>
      <protection locked="0"/>
    </xf>
    <xf numFmtId="177" fontId="25" fillId="0" borderId="128" xfId="19" applyNumberFormat="1" applyFont="1" applyBorder="1" applyAlignment="1" applyProtection="1">
      <alignment horizontal="right" vertical="center" shrinkToFit="1"/>
      <protection locked="0"/>
    </xf>
    <xf numFmtId="177" fontId="25" fillId="0" borderId="129" xfId="19" applyNumberFormat="1" applyFont="1" applyBorder="1" applyAlignment="1" applyProtection="1">
      <alignment horizontal="right" vertical="center" shrinkToFit="1"/>
      <protection locked="0"/>
    </xf>
    <xf numFmtId="0" fontId="25" fillId="4" borderId="29" xfId="17" applyFont="1" applyFill="1" applyBorder="1" applyAlignment="1" applyProtection="1">
      <alignment horizontal="left" vertical="center" shrinkToFit="1"/>
      <protection locked="0"/>
    </xf>
    <xf numFmtId="0" fontId="25" fillId="4" borderId="83" xfId="17" applyFont="1" applyFill="1" applyBorder="1" applyAlignment="1" applyProtection="1">
      <alignment horizontal="left" vertical="center" shrinkToFit="1"/>
      <protection locked="0"/>
    </xf>
    <xf numFmtId="0" fontId="25" fillId="4" borderId="84" xfId="17" applyFont="1" applyFill="1" applyBorder="1" applyAlignment="1" applyProtection="1">
      <alignment horizontal="left" vertical="center" shrinkToFit="1"/>
      <protection locked="0"/>
    </xf>
    <xf numFmtId="177" fontId="25" fillId="4" borderId="130" xfId="20" applyNumberFormat="1" applyFont="1" applyFill="1" applyBorder="1" applyAlignment="1" applyProtection="1">
      <alignment horizontal="right" vertical="center" shrinkToFit="1"/>
      <protection locked="0"/>
    </xf>
    <xf numFmtId="177" fontId="25" fillId="4" borderId="131" xfId="20" applyNumberFormat="1" applyFont="1" applyFill="1" applyBorder="1" applyAlignment="1" applyProtection="1">
      <alignment horizontal="right" vertical="center" shrinkToFit="1"/>
      <protection locked="0"/>
    </xf>
    <xf numFmtId="177" fontId="25" fillId="4" borderId="132" xfId="20" applyNumberFormat="1" applyFont="1" applyFill="1" applyBorder="1" applyAlignment="1" applyProtection="1">
      <alignment horizontal="right" vertical="center" shrinkToFit="1"/>
      <protection locked="0"/>
    </xf>
    <xf numFmtId="177" fontId="25" fillId="4" borderId="133" xfId="20" applyNumberFormat="1" applyFont="1" applyFill="1" applyBorder="1" applyAlignment="1" applyProtection="1">
      <alignment horizontal="right" vertical="center" shrinkToFit="1"/>
      <protection locked="0"/>
    </xf>
    <xf numFmtId="177" fontId="25" fillId="4" borderId="134" xfId="20" applyNumberFormat="1" applyFont="1" applyFill="1" applyBorder="1" applyAlignment="1" applyProtection="1">
      <alignment horizontal="right" vertical="center" shrinkToFit="1"/>
      <protection locked="0"/>
    </xf>
    <xf numFmtId="177" fontId="25" fillId="4" borderId="135" xfId="20" applyNumberFormat="1" applyFont="1" applyFill="1" applyBorder="1" applyAlignment="1" applyProtection="1">
      <alignment horizontal="right" vertical="center" shrinkToFit="1"/>
      <protection locked="0"/>
    </xf>
    <xf numFmtId="177" fontId="25" fillId="4" borderId="136" xfId="20" applyNumberFormat="1" applyFont="1" applyFill="1" applyBorder="1" applyAlignment="1" applyProtection="1">
      <alignment horizontal="right" vertical="center" shrinkToFit="1"/>
      <protection locked="0"/>
    </xf>
    <xf numFmtId="0" fontId="25" fillId="4" borderId="131" xfId="20" applyNumberFormat="1" applyFont="1" applyFill="1" applyBorder="1" applyAlignment="1" applyProtection="1">
      <alignment horizontal="left" vertical="center" shrinkToFit="1"/>
      <protection locked="0"/>
    </xf>
    <xf numFmtId="0" fontId="25" fillId="4" borderId="134" xfId="20" applyNumberFormat="1" applyFont="1" applyFill="1" applyBorder="1" applyAlignment="1" applyProtection="1">
      <alignment horizontal="left" vertical="center" shrinkToFit="1"/>
      <protection locked="0"/>
    </xf>
    <xf numFmtId="177" fontId="25" fillId="0" borderId="137" xfId="20" applyNumberFormat="1" applyFont="1" applyBorder="1" applyAlignment="1" applyProtection="1">
      <alignment horizontal="right" vertical="center" shrinkToFit="1"/>
      <protection locked="0"/>
    </xf>
    <xf numFmtId="177" fontId="25" fillId="0" borderId="128" xfId="20" applyNumberFormat="1" applyFont="1" applyBorder="1" applyAlignment="1" applyProtection="1">
      <alignment horizontal="right" vertical="center" shrinkToFit="1"/>
      <protection locked="0"/>
    </xf>
    <xf numFmtId="0" fontId="25" fillId="0" borderId="128" xfId="20" applyNumberFormat="1" applyFont="1" applyBorder="1" applyAlignment="1" applyProtection="1">
      <alignment horizontal="left" vertical="center" shrinkToFit="1"/>
      <protection locked="0"/>
    </xf>
    <xf numFmtId="0" fontId="25" fillId="0" borderId="138" xfId="20" applyNumberFormat="1" applyFont="1" applyBorder="1" applyAlignment="1" applyProtection="1">
      <alignment horizontal="left" vertical="center" shrinkToFit="1"/>
      <protection locked="0"/>
    </xf>
    <xf numFmtId="0" fontId="25" fillId="0" borderId="79" xfId="17" applyFont="1" applyBorder="1" applyAlignment="1" applyProtection="1">
      <alignment horizontal="center" vertical="center"/>
      <protection locked="0"/>
    </xf>
    <xf numFmtId="0" fontId="25" fillId="0" borderId="81" xfId="17" applyFont="1" applyBorder="1" applyAlignment="1" applyProtection="1">
      <alignment horizontal="center" vertical="center"/>
      <protection locked="0"/>
    </xf>
    <xf numFmtId="0" fontId="25" fillId="3" borderId="50" xfId="17" applyFont="1" applyFill="1" applyBorder="1" applyAlignment="1" applyProtection="1">
      <alignment horizontal="left" vertical="center"/>
    </xf>
    <xf numFmtId="177" fontId="25" fillId="4" borderId="13" xfId="20" applyNumberFormat="1" applyFont="1" applyFill="1" applyBorder="1" applyAlignment="1" applyProtection="1">
      <alignment horizontal="right" vertical="center" shrinkToFit="1"/>
      <protection locked="0"/>
    </xf>
    <xf numFmtId="177" fontId="25" fillId="4" borderId="83" xfId="20" applyNumberFormat="1" applyFont="1" applyFill="1" applyBorder="1" applyAlignment="1" applyProtection="1">
      <alignment horizontal="right" vertical="center" shrinkToFit="1"/>
      <protection locked="0"/>
    </xf>
    <xf numFmtId="177" fontId="25" fillId="4" borderId="85" xfId="20" applyNumberFormat="1" applyFont="1" applyFill="1" applyBorder="1" applyAlignment="1" applyProtection="1">
      <alignment horizontal="right" vertical="center" shrinkToFit="1"/>
      <protection locked="0"/>
    </xf>
    <xf numFmtId="0" fontId="25" fillId="6" borderId="49" xfId="17" applyFont="1" applyFill="1" applyBorder="1" applyAlignment="1" applyProtection="1">
      <alignment horizontal="center" vertical="center" wrapText="1" shrinkToFit="1"/>
      <protection locked="0"/>
    </xf>
    <xf numFmtId="0" fontId="25" fillId="6" borderId="50" xfId="17" applyFont="1" applyFill="1" applyBorder="1" applyAlignment="1" applyProtection="1">
      <alignment horizontal="center" vertical="center" shrinkToFit="1"/>
      <protection locked="0"/>
    </xf>
    <xf numFmtId="0" fontId="25" fillId="6" borderId="51" xfId="17" applyFont="1" applyFill="1" applyBorder="1" applyAlignment="1" applyProtection="1">
      <alignment horizontal="center" vertical="center" shrinkToFit="1"/>
      <protection locked="0"/>
    </xf>
    <xf numFmtId="0" fontId="25" fillId="6" borderId="113" xfId="17" applyFont="1" applyFill="1" applyBorder="1" applyAlignment="1" applyProtection="1">
      <alignment horizontal="center" vertical="center" shrinkToFit="1"/>
      <protection locked="0"/>
    </xf>
    <xf numFmtId="0" fontId="25" fillId="6" borderId="101" xfId="17" applyFont="1" applyFill="1" applyBorder="1" applyAlignment="1" applyProtection="1">
      <alignment horizontal="center" vertical="center" shrinkToFit="1"/>
      <protection locked="0"/>
    </xf>
    <xf numFmtId="0" fontId="25" fillId="6" borderId="103" xfId="17" applyFont="1" applyFill="1" applyBorder="1" applyAlignment="1" applyProtection="1">
      <alignment horizontal="center" vertical="center" shrinkToFit="1"/>
      <protection locked="0"/>
    </xf>
    <xf numFmtId="177" fontId="25" fillId="0" borderId="139" xfId="17" applyNumberFormat="1" applyFont="1" applyBorder="1" applyAlignment="1" applyProtection="1">
      <alignment horizontal="right" vertical="center" shrinkToFit="1"/>
      <protection locked="0"/>
    </xf>
    <xf numFmtId="187" fontId="25" fillId="0" borderId="139" xfId="17" applyNumberFormat="1" applyFont="1" applyBorder="1" applyAlignment="1" applyProtection="1">
      <alignment horizontal="right" vertical="center" shrinkToFit="1"/>
      <protection locked="0"/>
    </xf>
    <xf numFmtId="0" fontId="25" fillId="0" borderId="139" xfId="17" applyFont="1" applyBorder="1" applyAlignment="1" applyProtection="1">
      <alignment horizontal="left" vertical="center" shrinkToFit="1"/>
      <protection locked="0"/>
    </xf>
    <xf numFmtId="0" fontId="25" fillId="0" borderId="140" xfId="17" applyFont="1" applyBorder="1" applyAlignment="1" applyProtection="1">
      <alignment horizontal="left" vertical="center" shrinkToFit="1"/>
      <protection locked="0"/>
    </xf>
    <xf numFmtId="177" fontId="25" fillId="0" borderId="141" xfId="19" applyNumberFormat="1" applyFont="1" applyBorder="1" applyAlignment="1" applyProtection="1">
      <alignment horizontal="right" vertical="center" shrinkToFit="1"/>
      <protection locked="0"/>
    </xf>
    <xf numFmtId="177" fontId="25" fillId="0" borderId="139" xfId="19" applyNumberFormat="1" applyFont="1" applyBorder="1" applyAlignment="1" applyProtection="1">
      <alignment horizontal="right" vertical="center" shrinkToFit="1"/>
      <protection locked="0"/>
    </xf>
    <xf numFmtId="177" fontId="25" fillId="0" borderId="142" xfId="19" applyNumberFormat="1" applyFont="1" applyBorder="1" applyAlignment="1" applyProtection="1">
      <alignment horizontal="right" vertical="center" shrinkToFit="1"/>
      <protection locked="0"/>
    </xf>
    <xf numFmtId="177" fontId="25" fillId="0" borderId="143" xfId="19" applyNumberFormat="1" applyFont="1" applyBorder="1" applyAlignment="1" applyProtection="1">
      <alignment horizontal="right" vertical="center" shrinkToFit="1"/>
      <protection locked="0"/>
    </xf>
    <xf numFmtId="177" fontId="25" fillId="0" borderId="140" xfId="19" applyNumberFormat="1" applyFont="1" applyBorder="1" applyAlignment="1" applyProtection="1">
      <alignment horizontal="right" vertical="center" shrinkToFit="1"/>
      <protection locked="0"/>
    </xf>
    <xf numFmtId="177" fontId="25" fillId="0" borderId="144" xfId="17" applyNumberFormat="1" applyFont="1" applyBorder="1" applyAlignment="1" applyProtection="1">
      <alignment horizontal="right" vertical="center" shrinkToFit="1"/>
      <protection locked="0"/>
    </xf>
    <xf numFmtId="0" fontId="25" fillId="0" borderId="119" xfId="17" applyFont="1" applyBorder="1" applyAlignment="1" applyProtection="1">
      <alignment horizontal="left" vertical="center" shrinkToFit="1"/>
      <protection locked="0"/>
    </xf>
    <xf numFmtId="0" fontId="25" fillId="0" borderId="124" xfId="17" applyFont="1" applyBorder="1" applyAlignment="1" applyProtection="1">
      <alignment horizontal="left" vertical="center" shrinkToFit="1"/>
      <protection locked="0"/>
    </xf>
    <xf numFmtId="177" fontId="25" fillId="0" borderId="123" xfId="17" applyNumberFormat="1" applyFont="1" applyBorder="1" applyAlignment="1" applyProtection="1">
      <alignment horizontal="right" vertical="center" shrinkToFit="1"/>
      <protection locked="0"/>
    </xf>
    <xf numFmtId="177" fontId="25" fillId="0" borderId="119" xfId="17" applyNumberFormat="1" applyFont="1" applyBorder="1" applyAlignment="1" applyProtection="1">
      <alignment horizontal="right" vertical="center" shrinkToFit="1"/>
      <protection locked="0"/>
    </xf>
    <xf numFmtId="187" fontId="25" fillId="0" borderId="119" xfId="17" applyNumberFormat="1" applyFont="1" applyBorder="1" applyAlignment="1" applyProtection="1">
      <alignment horizontal="right" vertical="center" shrinkToFit="1"/>
      <protection locked="0"/>
    </xf>
    <xf numFmtId="177" fontId="25" fillId="3" borderId="118" xfId="18" applyNumberFormat="1" applyFont="1" applyFill="1" applyBorder="1" applyAlignment="1" applyProtection="1">
      <alignment horizontal="right" vertical="center" shrinkToFit="1"/>
      <protection locked="0"/>
    </xf>
    <xf numFmtId="177" fontId="25" fillId="3" borderId="119" xfId="18" applyNumberFormat="1" applyFont="1" applyFill="1" applyBorder="1" applyAlignment="1" applyProtection="1">
      <alignment horizontal="right" vertical="center" shrinkToFit="1"/>
      <protection locked="0"/>
    </xf>
    <xf numFmtId="177" fontId="25" fillId="3" borderId="120" xfId="18" applyNumberFormat="1" applyFont="1" applyFill="1" applyBorder="1" applyAlignment="1" applyProtection="1">
      <alignment horizontal="right" vertical="center" shrinkToFit="1"/>
      <protection locked="0"/>
    </xf>
    <xf numFmtId="177" fontId="25" fillId="3" borderId="123" xfId="18" applyNumberFormat="1" applyFont="1" applyFill="1" applyBorder="1" applyAlignment="1" applyProtection="1">
      <alignment horizontal="right" vertical="center" shrinkToFit="1"/>
      <protection locked="0"/>
    </xf>
    <xf numFmtId="187" fontId="25" fillId="3" borderId="119" xfId="18" applyNumberFormat="1" applyFont="1" applyFill="1" applyBorder="1" applyAlignment="1" applyProtection="1">
      <alignment horizontal="right" vertical="center" shrinkToFit="1"/>
      <protection locked="0"/>
    </xf>
    <xf numFmtId="177" fontId="25" fillId="4" borderId="145" xfId="17" applyNumberFormat="1" applyFont="1" applyFill="1" applyBorder="1" applyAlignment="1" applyProtection="1">
      <alignment horizontal="right" vertical="center" shrinkToFit="1"/>
      <protection locked="0"/>
    </xf>
    <xf numFmtId="177" fontId="25" fillId="4" borderId="136" xfId="17" applyNumberFormat="1" applyFont="1" applyFill="1" applyBorder="1" applyAlignment="1" applyProtection="1">
      <alignment horizontal="right" vertical="center" shrinkToFit="1"/>
      <protection locked="0"/>
    </xf>
    <xf numFmtId="177" fontId="25" fillId="4" borderId="146" xfId="17" applyNumberFormat="1" applyFont="1" applyFill="1" applyBorder="1" applyAlignment="1" applyProtection="1">
      <alignment horizontal="right" vertical="center" shrinkToFit="1"/>
      <protection locked="0"/>
    </xf>
    <xf numFmtId="177" fontId="25" fillId="4" borderId="133" xfId="17" applyNumberFormat="1" applyFont="1" applyFill="1" applyBorder="1" applyAlignment="1" applyProtection="1">
      <alignment horizontal="right" vertical="center" shrinkToFit="1"/>
      <protection locked="0"/>
    </xf>
    <xf numFmtId="177" fontId="25" fillId="4" borderId="131" xfId="17" applyNumberFormat="1" applyFont="1" applyFill="1" applyBorder="1" applyAlignment="1" applyProtection="1">
      <alignment horizontal="right" vertical="center" shrinkToFit="1"/>
      <protection locked="0"/>
    </xf>
    <xf numFmtId="177" fontId="25" fillId="4" borderId="134" xfId="17" applyNumberFormat="1" applyFont="1" applyFill="1" applyBorder="1" applyAlignment="1" applyProtection="1">
      <alignment horizontal="right" vertical="center" shrinkToFit="1"/>
      <protection locked="0"/>
    </xf>
    <xf numFmtId="177" fontId="25" fillId="4" borderId="135" xfId="17" applyNumberFormat="1" applyFont="1" applyFill="1" applyBorder="1" applyAlignment="1" applyProtection="1">
      <alignment horizontal="right" vertical="center" shrinkToFit="1"/>
      <protection locked="0"/>
    </xf>
    <xf numFmtId="0" fontId="25" fillId="0" borderId="89" xfId="17" applyFont="1" applyBorder="1" applyAlignment="1" applyProtection="1">
      <alignment horizontal="center" vertical="center" shrinkToFit="1"/>
      <protection locked="0"/>
    </xf>
    <xf numFmtId="187" fontId="25" fillId="4" borderId="136" xfId="17" applyNumberFormat="1" applyFont="1" applyFill="1" applyBorder="1" applyAlignment="1" applyProtection="1">
      <alignment horizontal="right" vertical="center" shrinkToFit="1"/>
      <protection locked="0"/>
    </xf>
    <xf numFmtId="0" fontId="25" fillId="4" borderId="131" xfId="17" applyNumberFormat="1" applyFont="1" applyFill="1" applyBorder="1" applyAlignment="1" applyProtection="1">
      <alignment horizontal="left" vertical="center" shrinkToFit="1"/>
      <protection locked="0"/>
    </xf>
    <xf numFmtId="0" fontId="25" fillId="4" borderId="134" xfId="17" applyNumberFormat="1" applyFont="1" applyFill="1" applyBorder="1" applyAlignment="1" applyProtection="1">
      <alignment horizontal="left" vertical="center" shrinkToFit="1"/>
      <protection locked="0"/>
    </xf>
    <xf numFmtId="177" fontId="25" fillId="4" borderId="13" xfId="17" applyNumberFormat="1" applyFont="1" applyFill="1" applyBorder="1" applyAlignment="1" applyProtection="1">
      <alignment horizontal="right" vertical="center" shrinkToFit="1"/>
      <protection locked="0"/>
    </xf>
    <xf numFmtId="177" fontId="25" fillId="4" borderId="83" xfId="17" applyNumberFormat="1" applyFont="1" applyFill="1" applyBorder="1" applyAlignment="1" applyProtection="1">
      <alignment horizontal="right" vertical="center" shrinkToFit="1"/>
      <protection locked="0"/>
    </xf>
    <xf numFmtId="177" fontId="25" fillId="4" borderId="85" xfId="17" applyNumberFormat="1" applyFont="1" applyFill="1" applyBorder="1" applyAlignment="1" applyProtection="1">
      <alignment horizontal="right" vertical="center" shrinkToFit="1"/>
      <protection locked="0"/>
    </xf>
    <xf numFmtId="0" fontId="25" fillId="6" borderId="69" xfId="17" applyFont="1" applyFill="1" applyBorder="1" applyAlignment="1" applyProtection="1">
      <alignment horizontal="center" vertical="center" wrapText="1" shrinkToFit="1"/>
      <protection locked="0"/>
    </xf>
    <xf numFmtId="0" fontId="25" fillId="6" borderId="17" xfId="17" applyFont="1" applyFill="1" applyBorder="1" applyAlignment="1" applyProtection="1">
      <alignment horizontal="center" vertical="center" shrinkToFit="1"/>
      <protection locked="0"/>
    </xf>
    <xf numFmtId="0" fontId="25" fillId="6" borderId="100" xfId="17" applyFont="1" applyFill="1" applyBorder="1" applyAlignment="1" applyProtection="1">
      <alignment horizontal="center" vertical="center" shrinkToFit="1"/>
      <protection locked="0"/>
    </xf>
    <xf numFmtId="0" fontId="25" fillId="6" borderId="102" xfId="17" applyFont="1" applyFill="1" applyBorder="1" applyAlignment="1" applyProtection="1">
      <alignment horizontal="center" vertical="center" shrinkToFit="1"/>
      <protection locked="0"/>
    </xf>
    <xf numFmtId="0" fontId="25" fillId="6" borderId="100" xfId="17" applyFont="1" applyFill="1" applyBorder="1" applyAlignment="1" applyProtection="1">
      <alignment horizontal="center" vertical="center"/>
      <protection locked="0"/>
    </xf>
    <xf numFmtId="0" fontId="25" fillId="3" borderId="115" xfId="17" applyNumberFormat="1" applyFont="1" applyFill="1" applyBorder="1" applyAlignment="1" applyProtection="1">
      <alignment horizontal="left" vertical="center" shrinkToFit="1"/>
      <protection locked="0"/>
    </xf>
    <xf numFmtId="0" fontId="25" fillId="3" borderId="116" xfId="17" applyNumberFormat="1" applyFont="1" applyFill="1" applyBorder="1" applyAlignment="1" applyProtection="1">
      <alignment horizontal="left" vertical="center" shrinkToFit="1"/>
      <protection locked="0"/>
    </xf>
    <xf numFmtId="0" fontId="25" fillId="3" borderId="122" xfId="17" applyNumberFormat="1" applyFont="1" applyFill="1" applyBorder="1" applyAlignment="1" applyProtection="1">
      <alignment horizontal="left" vertical="center" shrinkToFit="1"/>
      <protection locked="0"/>
    </xf>
    <xf numFmtId="177" fontId="25" fillId="3" borderId="115" xfId="17" applyNumberFormat="1" applyFont="1" applyFill="1" applyBorder="1" applyAlignment="1" applyProtection="1">
      <alignment horizontal="right" vertical="center" shrinkToFit="1"/>
      <protection locked="0"/>
    </xf>
    <xf numFmtId="177" fontId="25" fillId="3" borderId="116" xfId="17" applyNumberFormat="1" applyFont="1" applyFill="1" applyBorder="1" applyAlignment="1" applyProtection="1">
      <alignment horizontal="right" vertical="center" shrinkToFit="1"/>
      <protection locked="0"/>
    </xf>
    <xf numFmtId="177" fontId="25" fillId="3" borderId="117" xfId="17" applyNumberFormat="1" applyFont="1" applyFill="1" applyBorder="1" applyAlignment="1" applyProtection="1">
      <alignment horizontal="right" vertical="center" shrinkToFit="1"/>
      <protection locked="0"/>
    </xf>
    <xf numFmtId="0" fontId="25" fillId="3" borderId="115" xfId="17" applyFont="1" applyFill="1" applyBorder="1" applyAlignment="1" applyProtection="1">
      <alignment horizontal="left" vertical="center" shrinkToFit="1"/>
      <protection locked="0"/>
    </xf>
    <xf numFmtId="0" fontId="25" fillId="3" borderId="116" xfId="17" applyFont="1" applyFill="1" applyBorder="1" applyAlignment="1" applyProtection="1">
      <alignment horizontal="left" vertical="center" shrinkToFit="1"/>
      <protection locked="0"/>
    </xf>
    <xf numFmtId="0" fontId="25" fillId="3" borderId="117" xfId="17" applyFont="1" applyFill="1" applyBorder="1" applyAlignment="1" applyProtection="1">
      <alignment horizontal="left" vertical="center" shrinkToFit="1"/>
      <protection locked="0"/>
    </xf>
    <xf numFmtId="177" fontId="25" fillId="0" borderId="108" xfId="17" applyNumberFormat="1" applyFont="1" applyBorder="1" applyAlignment="1" applyProtection="1">
      <alignment horizontal="right" vertical="center" shrinkToFit="1"/>
      <protection locked="0"/>
    </xf>
    <xf numFmtId="0" fontId="25" fillId="0" borderId="108" xfId="17" applyNumberFormat="1" applyFont="1" applyBorder="1" applyAlignment="1" applyProtection="1">
      <alignment horizontal="left" vertical="center" shrinkToFit="1"/>
      <protection locked="0"/>
    </xf>
    <xf numFmtId="0" fontId="25" fillId="0" borderId="126" xfId="17" applyNumberFormat="1" applyFont="1" applyBorder="1" applyAlignment="1" applyProtection="1">
      <alignment horizontal="left" vertical="center" shrinkToFit="1"/>
      <protection locked="0"/>
    </xf>
    <xf numFmtId="0" fontId="25" fillId="0" borderId="104" xfId="17" applyFont="1" applyBorder="1" applyAlignment="1" applyProtection="1">
      <alignment horizontal="left" vertical="center" shrinkToFit="1"/>
      <protection locked="0"/>
    </xf>
    <xf numFmtId="0" fontId="25" fillId="0" borderId="105" xfId="17" applyFont="1" applyBorder="1" applyAlignment="1" applyProtection="1">
      <alignment horizontal="left" vertical="center" shrinkToFit="1"/>
      <protection locked="0"/>
    </xf>
    <xf numFmtId="0" fontId="25" fillId="0" borderId="106" xfId="17" applyFont="1" applyBorder="1" applyAlignment="1" applyProtection="1">
      <alignment horizontal="left" vertical="center" shrinkToFit="1"/>
      <protection locked="0"/>
    </xf>
    <xf numFmtId="177" fontId="25" fillId="0" borderId="107" xfId="17" applyNumberFormat="1" applyFont="1" applyBorder="1" applyAlignment="1" applyProtection="1">
      <alignment horizontal="right" vertical="center" shrinkToFit="1"/>
      <protection locked="0"/>
    </xf>
    <xf numFmtId="0" fontId="25" fillId="0" borderId="115" xfId="17" applyFont="1" applyBorder="1" applyAlignment="1" applyProtection="1">
      <alignment horizontal="left" vertical="center" shrinkToFit="1"/>
      <protection locked="0"/>
    </xf>
    <xf numFmtId="0" fontId="25" fillId="0" borderId="116" xfId="17" applyFont="1" applyBorder="1" applyAlignment="1" applyProtection="1">
      <alignment horizontal="left" vertical="center" shrinkToFit="1"/>
      <protection locked="0"/>
    </xf>
    <xf numFmtId="0" fontId="25" fillId="0" borderId="117" xfId="17" applyFont="1" applyBorder="1" applyAlignment="1" applyProtection="1">
      <alignment horizontal="left" vertical="center" shrinkToFit="1"/>
      <protection locked="0"/>
    </xf>
    <xf numFmtId="177" fontId="25" fillId="0" borderId="118" xfId="17" applyNumberFormat="1" applyFont="1" applyBorder="1" applyAlignment="1" applyProtection="1">
      <alignment horizontal="right" vertical="center" shrinkToFit="1"/>
      <protection locked="0"/>
    </xf>
    <xf numFmtId="0" fontId="25" fillId="0" borderId="119" xfId="17" applyNumberFormat="1" applyFont="1" applyBorder="1" applyAlignment="1" applyProtection="1">
      <alignment horizontal="left" vertical="center" shrinkToFit="1"/>
      <protection locked="0"/>
    </xf>
    <xf numFmtId="0" fontId="25" fillId="0" borderId="124" xfId="17" applyNumberFormat="1" applyFont="1" applyBorder="1" applyAlignment="1" applyProtection="1">
      <alignment horizontal="left" vertical="center" shrinkToFit="1"/>
      <protection locked="0"/>
    </xf>
    <xf numFmtId="177" fontId="25" fillId="0" borderId="115" xfId="17" applyNumberFormat="1" applyFont="1" applyBorder="1" applyAlignment="1" applyProtection="1">
      <alignment horizontal="right" vertical="center" shrinkToFit="1"/>
      <protection locked="0"/>
    </xf>
    <xf numFmtId="177" fontId="25" fillId="0" borderId="116" xfId="17" applyNumberFormat="1" applyFont="1" applyBorder="1" applyAlignment="1" applyProtection="1">
      <alignment horizontal="right" vertical="center" shrinkToFit="1"/>
      <protection locked="0"/>
    </xf>
    <xf numFmtId="177" fontId="25" fillId="0" borderId="120" xfId="17" applyNumberFormat="1" applyFont="1" applyBorder="1" applyAlignment="1" applyProtection="1">
      <alignment horizontal="right" vertical="center" shrinkToFit="1"/>
      <protection locked="0"/>
    </xf>
    <xf numFmtId="0" fontId="25" fillId="3" borderId="147" xfId="17" applyFont="1" applyFill="1" applyBorder="1" applyAlignment="1" applyProtection="1">
      <alignment horizontal="left" vertical="center" shrinkToFit="1"/>
      <protection locked="0"/>
    </xf>
    <xf numFmtId="0" fontId="25" fillId="3" borderId="148" xfId="17" applyFont="1" applyFill="1" applyBorder="1" applyAlignment="1" applyProtection="1">
      <alignment horizontal="left" vertical="center" shrinkToFit="1"/>
      <protection locked="0"/>
    </xf>
    <xf numFmtId="0" fontId="25" fillId="3" borderId="149" xfId="17" applyFont="1" applyFill="1" applyBorder="1" applyAlignment="1" applyProtection="1">
      <alignment horizontal="left" vertical="center" shrinkToFit="1"/>
      <protection locked="0"/>
    </xf>
    <xf numFmtId="177" fontId="25" fillId="3" borderId="127" xfId="17" applyNumberFormat="1" applyFont="1" applyFill="1" applyBorder="1" applyAlignment="1" applyProtection="1">
      <alignment horizontal="right" vertical="center" shrinkToFit="1"/>
      <protection locked="0"/>
    </xf>
    <xf numFmtId="177" fontId="25" fillId="3" borderId="128" xfId="17" applyNumberFormat="1" applyFont="1" applyFill="1" applyBorder="1" applyAlignment="1" applyProtection="1">
      <alignment horizontal="right" vertical="center" shrinkToFit="1"/>
      <protection locked="0"/>
    </xf>
    <xf numFmtId="0" fontId="25" fillId="3" borderId="128" xfId="17" applyNumberFormat="1" applyFont="1" applyFill="1" applyBorder="1" applyAlignment="1" applyProtection="1">
      <alignment horizontal="left" vertical="center" shrinkToFit="1"/>
      <protection locked="0"/>
    </xf>
    <xf numFmtId="0" fontId="25" fillId="3" borderId="138" xfId="17" applyNumberFormat="1" applyFont="1" applyFill="1" applyBorder="1" applyAlignment="1" applyProtection="1">
      <alignment horizontal="left" vertical="center" shrinkToFit="1"/>
      <protection locked="0"/>
    </xf>
    <xf numFmtId="177" fontId="25" fillId="4" borderId="150" xfId="17" applyNumberFormat="1" applyFont="1" applyFill="1" applyBorder="1" applyAlignment="1" applyProtection="1">
      <alignment horizontal="right" vertical="center" shrinkToFit="1"/>
      <protection locked="0"/>
    </xf>
    <xf numFmtId="177" fontId="25" fillId="4" borderId="151" xfId="17" applyNumberFormat="1" applyFont="1" applyFill="1" applyBorder="1" applyAlignment="1" applyProtection="1">
      <alignment horizontal="right" vertical="center" shrinkToFit="1"/>
      <protection locked="0"/>
    </xf>
    <xf numFmtId="177" fontId="25" fillId="4" borderId="152" xfId="17" applyNumberFormat="1" applyFont="1" applyFill="1" applyBorder="1" applyAlignment="1" applyProtection="1">
      <alignment horizontal="right" vertical="center" shrinkToFit="1"/>
      <protection locked="0"/>
    </xf>
    <xf numFmtId="177" fontId="25" fillId="4" borderId="29" xfId="17" applyNumberFormat="1" applyFont="1" applyFill="1" applyBorder="1" applyAlignment="1" applyProtection="1">
      <alignment horizontal="right" vertical="center" shrinkToFit="1"/>
      <protection locked="0"/>
    </xf>
    <xf numFmtId="177" fontId="25" fillId="4" borderId="84" xfId="17" applyNumberFormat="1" applyFont="1" applyFill="1" applyBorder="1" applyAlignment="1" applyProtection="1">
      <alignment horizontal="right" vertical="center" shrinkToFit="1"/>
      <protection locked="0"/>
    </xf>
    <xf numFmtId="0" fontId="25" fillId="3" borderId="27" xfId="17" applyFont="1" applyFill="1" applyBorder="1" applyAlignment="1" applyProtection="1">
      <alignment horizontal="center" vertical="center"/>
    </xf>
    <xf numFmtId="0" fontId="25" fillId="3" borderId="35" xfId="17" applyFont="1" applyFill="1" applyBorder="1" applyAlignment="1" applyProtection="1">
      <alignment horizontal="center" vertical="center"/>
    </xf>
    <xf numFmtId="0" fontId="25" fillId="3" borderId="36" xfId="17" applyFont="1" applyFill="1" applyBorder="1" applyAlignment="1" applyProtection="1">
      <alignment horizontal="center" vertical="center"/>
    </xf>
    <xf numFmtId="0" fontId="25" fillId="3" borderId="82" xfId="17" applyFont="1" applyFill="1" applyBorder="1" applyAlignment="1" applyProtection="1">
      <alignment horizontal="center" vertical="center"/>
    </xf>
    <xf numFmtId="0" fontId="25" fillId="3" borderId="9" xfId="17" applyFont="1" applyFill="1" applyBorder="1" applyAlignment="1" applyProtection="1">
      <alignment vertical="center"/>
    </xf>
    <xf numFmtId="0" fontId="25" fillId="3" borderId="48" xfId="17" applyFont="1" applyFill="1" applyBorder="1" applyAlignment="1" applyProtection="1">
      <alignment vertical="center"/>
    </xf>
    <xf numFmtId="0" fontId="25" fillId="3" borderId="34" xfId="17" applyFont="1" applyFill="1" applyBorder="1" applyAlignment="1" applyProtection="1">
      <alignment vertical="center"/>
    </xf>
    <xf numFmtId="177" fontId="25" fillId="3" borderId="28" xfId="19" applyNumberFormat="1" applyFont="1" applyFill="1" applyBorder="1" applyAlignment="1" applyProtection="1">
      <alignment horizontal="right" vertical="center" shrinkToFit="1"/>
    </xf>
    <xf numFmtId="177" fontId="25" fillId="3" borderId="48" xfId="19" applyNumberFormat="1" applyFont="1" applyFill="1" applyBorder="1" applyAlignment="1" applyProtection="1">
      <alignment horizontal="right" vertical="center" shrinkToFit="1"/>
    </xf>
    <xf numFmtId="177" fontId="25" fillId="3" borderId="90" xfId="19" applyNumberFormat="1" applyFont="1" applyFill="1" applyBorder="1" applyAlignment="1" applyProtection="1">
      <alignment horizontal="right" vertical="center" shrinkToFit="1"/>
    </xf>
    <xf numFmtId="177" fontId="25" fillId="3" borderId="92" xfId="19" applyNumberFormat="1" applyFont="1" applyFill="1" applyBorder="1" applyAlignment="1" applyProtection="1">
      <alignment horizontal="right" vertical="center" shrinkToFit="1"/>
    </xf>
    <xf numFmtId="187" fontId="25" fillId="3" borderId="92" xfId="19" applyNumberFormat="1" applyFont="1" applyFill="1" applyBorder="1" applyAlignment="1" applyProtection="1">
      <alignment horizontal="right" vertical="center" shrinkToFit="1"/>
    </xf>
    <xf numFmtId="187" fontId="25" fillId="3" borderId="48" xfId="19" applyNumberFormat="1" applyFont="1" applyFill="1" applyBorder="1" applyAlignment="1" applyProtection="1">
      <alignment horizontal="right" vertical="center" shrinkToFit="1"/>
    </xf>
    <xf numFmtId="187" fontId="25" fillId="3" borderId="76" xfId="19" applyNumberFormat="1" applyFont="1" applyFill="1" applyBorder="1" applyAlignment="1" applyProtection="1">
      <alignment horizontal="right" vertical="center" shrinkToFit="1"/>
    </xf>
    <xf numFmtId="0" fontId="25" fillId="3" borderId="9" xfId="17" applyFont="1" applyFill="1" applyBorder="1" applyAlignment="1" applyProtection="1">
      <alignment horizontal="center" vertical="top"/>
    </xf>
    <xf numFmtId="0" fontId="25" fillId="3" borderId="48" xfId="17" applyFont="1" applyFill="1" applyBorder="1" applyAlignment="1" applyProtection="1">
      <alignment horizontal="center" vertical="top"/>
    </xf>
    <xf numFmtId="0" fontId="25" fillId="3" borderId="7" xfId="17" applyFont="1" applyFill="1" applyBorder="1" applyAlignment="1" applyProtection="1">
      <alignment horizontal="center" vertical="top"/>
    </xf>
    <xf numFmtId="0" fontId="25" fillId="3" borderId="0" xfId="17" applyFont="1" applyFill="1" applyBorder="1" applyAlignment="1" applyProtection="1">
      <alignment horizontal="center" vertical="top"/>
    </xf>
    <xf numFmtId="0" fontId="25" fillId="3" borderId="18" xfId="17" applyFont="1" applyFill="1" applyBorder="1" applyAlignment="1" applyProtection="1">
      <alignment horizontal="center" vertical="top"/>
    </xf>
    <xf numFmtId="0" fontId="25" fillId="3" borderId="40" xfId="17" applyFont="1" applyFill="1" applyBorder="1" applyAlignment="1" applyProtection="1">
      <alignment horizontal="center" vertical="top"/>
    </xf>
    <xf numFmtId="0" fontId="25" fillId="3" borderId="22" xfId="17" applyFont="1" applyFill="1" applyBorder="1" applyAlignment="1" applyProtection="1">
      <alignment horizontal="center" vertical="center"/>
    </xf>
    <xf numFmtId="0" fontId="25" fillId="3" borderId="24" xfId="17" applyFont="1" applyFill="1" applyBorder="1" applyAlignment="1" applyProtection="1">
      <alignment horizontal="center" vertical="center"/>
    </xf>
    <xf numFmtId="0" fontId="25" fillId="4" borderId="29" xfId="17" applyNumberFormat="1" applyFont="1" applyFill="1" applyBorder="1" applyAlignment="1" applyProtection="1">
      <alignment horizontal="left" vertical="center" shrinkToFit="1"/>
      <protection locked="0"/>
    </xf>
    <xf numFmtId="0" fontId="25" fillId="4" borderId="83" xfId="17" applyNumberFormat="1" applyFont="1" applyFill="1" applyBorder="1" applyAlignment="1" applyProtection="1">
      <alignment horizontal="left" vertical="center" shrinkToFit="1"/>
      <protection locked="0"/>
    </xf>
    <xf numFmtId="0" fontId="25" fillId="4" borderId="85" xfId="17" applyNumberFormat="1" applyFont="1" applyFill="1" applyBorder="1" applyAlignment="1" applyProtection="1">
      <alignment horizontal="left" vertical="center" shrinkToFit="1"/>
      <protection locked="0"/>
    </xf>
    <xf numFmtId="0" fontId="25" fillId="3" borderId="50" xfId="17" applyFont="1" applyFill="1" applyBorder="1" applyAlignment="1" applyProtection="1">
      <alignment horizontal="left" vertical="center" wrapText="1"/>
    </xf>
    <xf numFmtId="0" fontId="25" fillId="3" borderId="0" xfId="18" applyFont="1" applyFill="1" applyAlignment="1" applyProtection="1">
      <alignment horizontal="left" vertical="center"/>
    </xf>
    <xf numFmtId="0" fontId="25" fillId="3" borderId="18" xfId="17" applyFont="1" applyFill="1" applyBorder="1" applyAlignment="1" applyProtection="1">
      <alignment horizontal="center" vertical="center"/>
    </xf>
    <xf numFmtId="0" fontId="25" fillId="3" borderId="40" xfId="17" applyFont="1" applyFill="1" applyBorder="1" applyAlignment="1" applyProtection="1">
      <alignment horizontal="center" vertical="center"/>
    </xf>
    <xf numFmtId="0" fontId="25" fillId="3" borderId="72" xfId="17" applyFont="1" applyFill="1" applyBorder="1" applyAlignment="1" applyProtection="1">
      <alignment horizontal="center" vertical="center"/>
    </xf>
    <xf numFmtId="187" fontId="25" fillId="3" borderId="96" xfId="19" applyNumberFormat="1" applyFont="1" applyFill="1" applyBorder="1" applyAlignment="1" applyProtection="1">
      <alignment horizontal="right" vertical="center" shrinkToFit="1"/>
    </xf>
    <xf numFmtId="187" fontId="25" fillId="3" borderId="67" xfId="19" applyNumberFormat="1" applyFont="1" applyFill="1" applyBorder="1" applyAlignment="1" applyProtection="1">
      <alignment horizontal="right" vertical="center" shrinkToFit="1"/>
    </xf>
    <xf numFmtId="0" fontId="25" fillId="3" borderId="57" xfId="17" applyFont="1" applyFill="1" applyBorder="1" applyAlignment="1" applyProtection="1">
      <alignment vertical="center"/>
    </xf>
    <xf numFmtId="0" fontId="25" fillId="3" borderId="0" xfId="17" applyFont="1" applyFill="1" applyBorder="1" applyAlignment="1" applyProtection="1">
      <alignment vertical="center"/>
    </xf>
    <xf numFmtId="0" fontId="25" fillId="3" borderId="64" xfId="17" applyFont="1" applyFill="1" applyBorder="1" applyAlignment="1" applyProtection="1">
      <alignment vertical="center"/>
    </xf>
    <xf numFmtId="177" fontId="25" fillId="3" borderId="153" xfId="19" applyNumberFormat="1" applyFont="1" applyFill="1" applyBorder="1" applyAlignment="1" applyProtection="1">
      <alignment horizontal="right" vertical="center" shrinkToFit="1"/>
    </xf>
    <xf numFmtId="177" fontId="25" fillId="3" borderId="94" xfId="19" applyNumberFormat="1" applyFont="1" applyFill="1" applyBorder="1" applyAlignment="1" applyProtection="1">
      <alignment horizontal="right" vertical="center" shrinkToFit="1"/>
    </xf>
    <xf numFmtId="187" fontId="25" fillId="3" borderId="94" xfId="19" applyNumberFormat="1" applyFont="1" applyFill="1" applyBorder="1" applyAlignment="1" applyProtection="1">
      <alignment horizontal="right" vertical="center" shrinkToFit="1"/>
    </xf>
    <xf numFmtId="187" fontId="25" fillId="3" borderId="154" xfId="19" applyNumberFormat="1" applyFont="1" applyFill="1" applyBorder="1" applyAlignment="1" applyProtection="1">
      <alignment horizontal="right" vertical="center" shrinkToFit="1"/>
    </xf>
    <xf numFmtId="0" fontId="25" fillId="3" borderId="28" xfId="17" applyFont="1" applyFill="1" applyBorder="1" applyAlignment="1" applyProtection="1">
      <alignment vertical="center"/>
    </xf>
    <xf numFmtId="177" fontId="25" fillId="3" borderId="155" xfId="19" applyNumberFormat="1" applyFont="1" applyFill="1" applyBorder="1" applyAlignment="1" applyProtection="1">
      <alignment horizontal="right" vertical="center" shrinkToFit="1"/>
    </xf>
    <xf numFmtId="177" fontId="25" fillId="3" borderId="91" xfId="19" applyNumberFormat="1" applyFont="1" applyFill="1" applyBorder="1" applyAlignment="1" applyProtection="1">
      <alignment horizontal="right" vertical="center" shrinkToFit="1"/>
    </xf>
    <xf numFmtId="187" fontId="25" fillId="3" borderId="91" xfId="19" applyNumberFormat="1" applyFont="1" applyFill="1" applyBorder="1" applyAlignment="1" applyProtection="1">
      <alignment horizontal="right" vertical="center" shrinkToFit="1"/>
    </xf>
    <xf numFmtId="187" fontId="25" fillId="3" borderId="156" xfId="19" applyNumberFormat="1" applyFont="1" applyFill="1" applyBorder="1" applyAlignment="1" applyProtection="1">
      <alignment horizontal="right" vertical="center" shrinkToFit="1"/>
    </xf>
    <xf numFmtId="0" fontId="25" fillId="3" borderId="7" xfId="17" applyFont="1" applyFill="1" applyBorder="1" applyAlignment="1" applyProtection="1">
      <alignment horizontal="left" vertical="center"/>
    </xf>
    <xf numFmtId="0" fontId="25" fillId="3" borderId="0" xfId="17" applyFont="1" applyFill="1" applyBorder="1" applyAlignment="1" applyProtection="1">
      <alignment horizontal="left" vertical="center"/>
    </xf>
    <xf numFmtId="0" fontId="25" fillId="3" borderId="64" xfId="17" applyFont="1" applyFill="1" applyBorder="1" applyAlignment="1" applyProtection="1">
      <alignment horizontal="left" vertical="center"/>
    </xf>
    <xf numFmtId="177" fontId="25" fillId="3" borderId="57" xfId="18" applyNumberFormat="1" applyFont="1" applyFill="1" applyBorder="1" applyAlignment="1" applyProtection="1">
      <alignment horizontal="right" vertical="center" shrinkToFit="1"/>
    </xf>
    <xf numFmtId="177" fontId="25" fillId="3" borderId="0" xfId="18" applyNumberFormat="1" applyFont="1" applyFill="1" applyBorder="1" applyAlignment="1" applyProtection="1">
      <alignment horizontal="right" vertical="center" shrinkToFit="1"/>
    </xf>
    <xf numFmtId="177" fontId="25" fillId="3" borderId="93" xfId="18" applyNumberFormat="1" applyFont="1" applyFill="1" applyBorder="1" applyAlignment="1" applyProtection="1">
      <alignment horizontal="right" vertical="center" shrinkToFit="1"/>
    </xf>
    <xf numFmtId="177" fontId="25" fillId="3" borderId="95" xfId="18" applyNumberFormat="1" applyFont="1" applyFill="1" applyBorder="1" applyAlignment="1" applyProtection="1">
      <alignment horizontal="right" vertical="center" shrinkToFit="1"/>
    </xf>
    <xf numFmtId="187" fontId="25" fillId="3" borderId="95" xfId="18" applyNumberFormat="1" applyFont="1" applyFill="1" applyBorder="1" applyAlignment="1" applyProtection="1">
      <alignment horizontal="right" vertical="center" shrinkToFit="1"/>
    </xf>
    <xf numFmtId="187" fontId="25" fillId="3" borderId="0" xfId="18" applyNumberFormat="1" applyFont="1" applyFill="1" applyBorder="1" applyAlignment="1" applyProtection="1">
      <alignment horizontal="right" vertical="center" shrinkToFit="1"/>
    </xf>
    <xf numFmtId="187" fontId="25" fillId="3" borderId="56" xfId="18" applyNumberFormat="1" applyFont="1" applyFill="1" applyBorder="1" applyAlignment="1" applyProtection="1">
      <alignment horizontal="right" vertical="center" shrinkToFit="1"/>
    </xf>
    <xf numFmtId="187" fontId="25" fillId="3" borderId="157" xfId="19" applyNumberFormat="1" applyFont="1" applyFill="1" applyBorder="1" applyAlignment="1" applyProtection="1">
      <alignment horizontal="right" vertical="center" shrinkToFit="1"/>
    </xf>
    <xf numFmtId="187" fontId="25" fillId="3" borderId="11" xfId="19" applyNumberFormat="1" applyFont="1" applyFill="1" applyBorder="1" applyAlignment="1" applyProtection="1">
      <alignment horizontal="right" vertical="center" shrinkToFit="1"/>
    </xf>
    <xf numFmtId="0" fontId="25" fillId="3" borderId="28" xfId="17" applyFont="1" applyFill="1" applyBorder="1" applyAlignment="1" applyProtection="1">
      <alignment horizontal="center" vertical="center" textRotation="255" wrapText="1"/>
    </xf>
    <xf numFmtId="0" fontId="25" fillId="3" borderId="34" xfId="17" applyFont="1" applyFill="1" applyBorder="1" applyAlignment="1" applyProtection="1">
      <alignment horizontal="center" vertical="center" textRotation="255" wrapText="1"/>
    </xf>
    <xf numFmtId="0" fontId="25" fillId="3" borderId="57" xfId="17" applyFont="1" applyFill="1" applyBorder="1" applyAlignment="1" applyProtection="1">
      <alignment horizontal="center" vertical="center" textRotation="255" wrapText="1"/>
    </xf>
    <xf numFmtId="0" fontId="25" fillId="3" borderId="64" xfId="17" applyFont="1" applyFill="1" applyBorder="1" applyAlignment="1" applyProtection="1">
      <alignment horizontal="center" vertical="center" textRotation="255" wrapText="1"/>
    </xf>
    <xf numFmtId="0" fontId="25" fillId="3" borderId="26" xfId="17" applyFont="1" applyFill="1" applyBorder="1" applyAlignment="1" applyProtection="1">
      <alignment horizontal="center" vertical="center" textRotation="255" wrapText="1"/>
    </xf>
    <xf numFmtId="0" fontId="25" fillId="3" borderId="37" xfId="17" applyFont="1" applyFill="1" applyBorder="1" applyAlignment="1" applyProtection="1">
      <alignment horizontal="center" vertical="center" textRotation="255" wrapText="1"/>
    </xf>
    <xf numFmtId="0" fontId="25" fillId="3" borderId="9" xfId="17" applyFont="1" applyFill="1" applyBorder="1" applyAlignment="1" applyProtection="1">
      <alignment horizontal="center" vertical="center" textRotation="255" shrinkToFit="1"/>
    </xf>
    <xf numFmtId="0" fontId="25" fillId="3" borderId="34" xfId="17" applyFont="1" applyFill="1" applyBorder="1" applyAlignment="1" applyProtection="1">
      <alignment horizontal="center" vertical="center" textRotation="255" shrinkToFit="1"/>
    </xf>
    <xf numFmtId="0" fontId="25" fillId="3" borderId="7" xfId="17" applyFont="1" applyFill="1" applyBorder="1" applyAlignment="1" applyProtection="1">
      <alignment horizontal="center" vertical="center" textRotation="255" shrinkToFit="1"/>
    </xf>
    <xf numFmtId="0" fontId="25" fillId="3" borderId="64" xfId="17" applyFont="1" applyFill="1" applyBorder="1" applyAlignment="1" applyProtection="1">
      <alignment horizontal="center" vertical="center" textRotation="255" shrinkToFit="1"/>
    </xf>
    <xf numFmtId="0" fontId="25" fillId="3" borderId="18" xfId="17" applyFont="1" applyFill="1" applyBorder="1" applyAlignment="1" applyProtection="1">
      <alignment horizontal="center" vertical="center" textRotation="255" shrinkToFit="1"/>
    </xf>
    <xf numFmtId="0" fontId="25" fillId="3" borderId="37" xfId="17" applyFont="1" applyFill="1" applyBorder="1" applyAlignment="1" applyProtection="1">
      <alignment horizontal="center" vertical="center" textRotation="255" shrinkToFit="1"/>
    </xf>
    <xf numFmtId="177" fontId="25" fillId="3" borderId="57" xfId="19" applyNumberFormat="1" applyFont="1" applyFill="1" applyBorder="1" applyAlignment="1" applyProtection="1">
      <alignment horizontal="right" vertical="center" shrinkToFit="1"/>
    </xf>
    <xf numFmtId="177" fontId="25" fillId="3" borderId="0" xfId="19" applyNumberFormat="1" applyFont="1" applyFill="1" applyBorder="1" applyAlignment="1" applyProtection="1">
      <alignment horizontal="right" vertical="center" shrinkToFit="1"/>
    </xf>
    <xf numFmtId="177" fontId="25" fillId="3" borderId="93" xfId="19" applyNumberFormat="1" applyFont="1" applyFill="1" applyBorder="1" applyAlignment="1" applyProtection="1">
      <alignment horizontal="right" vertical="center" shrinkToFit="1"/>
    </xf>
    <xf numFmtId="177" fontId="25" fillId="3" borderId="95" xfId="19" applyNumberFormat="1" applyFont="1" applyFill="1" applyBorder="1" applyAlignment="1" applyProtection="1">
      <alignment horizontal="right" vertical="center" shrinkToFit="1"/>
    </xf>
    <xf numFmtId="187" fontId="25" fillId="3" borderId="95" xfId="19" applyNumberFormat="1" applyFont="1" applyFill="1" applyBorder="1" applyAlignment="1" applyProtection="1">
      <alignment horizontal="right" vertical="center" shrinkToFit="1"/>
    </xf>
    <xf numFmtId="187" fontId="25" fillId="3" borderId="0" xfId="19" applyNumberFormat="1" applyFont="1" applyFill="1" applyBorder="1" applyAlignment="1" applyProtection="1">
      <alignment horizontal="right" vertical="center" shrinkToFit="1"/>
    </xf>
    <xf numFmtId="187" fontId="25" fillId="3" borderId="56" xfId="19" applyNumberFormat="1" applyFont="1" applyFill="1" applyBorder="1" applyAlignment="1" applyProtection="1">
      <alignment horizontal="right" vertical="center" shrinkToFit="1"/>
    </xf>
    <xf numFmtId="0" fontId="25" fillId="3" borderId="40" xfId="17" applyFont="1" applyFill="1" applyBorder="1" applyAlignment="1" applyProtection="1">
      <alignment vertical="center"/>
    </xf>
    <xf numFmtId="0" fontId="25" fillId="3" borderId="37" xfId="17" applyFont="1" applyFill="1" applyBorder="1" applyAlignment="1" applyProtection="1">
      <alignment vertical="center"/>
    </xf>
    <xf numFmtId="0" fontId="25" fillId="3" borderId="57" xfId="17" applyFont="1" applyFill="1" applyBorder="1" applyAlignment="1" applyProtection="1">
      <alignment vertical="center" shrinkToFit="1"/>
    </xf>
    <xf numFmtId="0" fontId="25" fillId="3" borderId="0" xfId="17" applyFont="1" applyFill="1" applyBorder="1" applyAlignment="1" applyProtection="1">
      <alignment vertical="center" shrinkToFit="1"/>
    </xf>
    <xf numFmtId="0" fontId="25" fillId="3" borderId="64" xfId="17" applyFont="1" applyFill="1" applyBorder="1" applyAlignment="1" applyProtection="1">
      <alignment vertical="center" shrinkToFit="1"/>
    </xf>
    <xf numFmtId="0" fontId="25" fillId="3" borderId="0" xfId="17" applyFont="1" applyFill="1" applyAlignment="1" applyProtection="1">
      <alignment vertical="center"/>
    </xf>
    <xf numFmtId="0" fontId="25" fillId="3" borderId="27" xfId="19" applyFont="1" applyFill="1" applyBorder="1" applyAlignment="1" applyProtection="1">
      <alignment horizontal="center" vertical="center"/>
    </xf>
    <xf numFmtId="0" fontId="25" fillId="3" borderId="35" xfId="19" applyFont="1" applyFill="1" applyBorder="1" applyAlignment="1" applyProtection="1">
      <alignment horizontal="center" vertical="center"/>
    </xf>
    <xf numFmtId="0" fontId="25" fillId="3" borderId="82" xfId="19" applyFont="1" applyFill="1" applyBorder="1" applyAlignment="1" applyProtection="1">
      <alignment horizontal="center" vertical="center"/>
    </xf>
    <xf numFmtId="0" fontId="25" fillId="3" borderId="26" xfId="17" applyFont="1" applyFill="1" applyBorder="1" applyAlignment="1" applyProtection="1">
      <alignment vertical="center"/>
    </xf>
    <xf numFmtId="0" fontId="25" fillId="3" borderId="35" xfId="17" applyFont="1" applyFill="1" applyBorder="1" applyAlignment="1" applyProtection="1">
      <alignment horizontal="center" vertical="center" wrapText="1"/>
    </xf>
    <xf numFmtId="177" fontId="25" fillId="3" borderId="27" xfId="19" applyNumberFormat="1" applyFont="1" applyFill="1" applyBorder="1" applyAlignment="1" applyProtection="1">
      <alignment horizontal="right" vertical="center" shrinkToFit="1"/>
    </xf>
    <xf numFmtId="177" fontId="25" fillId="3" borderId="35" xfId="19" applyNumberFormat="1" applyFont="1" applyFill="1" applyBorder="1" applyAlignment="1" applyProtection="1">
      <alignment horizontal="right" vertical="center" shrinkToFit="1"/>
    </xf>
    <xf numFmtId="177" fontId="25" fillId="3" borderId="158" xfId="19" applyNumberFormat="1" applyFont="1" applyFill="1" applyBorder="1" applyAlignment="1" applyProtection="1">
      <alignment horizontal="right" vertical="center" shrinkToFit="1"/>
    </xf>
    <xf numFmtId="177" fontId="25" fillId="3" borderId="159" xfId="19" applyNumberFormat="1" applyFont="1" applyFill="1" applyBorder="1" applyAlignment="1" applyProtection="1">
      <alignment horizontal="right" vertical="center" shrinkToFit="1"/>
    </xf>
    <xf numFmtId="177" fontId="25" fillId="3" borderId="160" xfId="19" applyNumberFormat="1" applyFont="1" applyFill="1" applyBorder="1" applyAlignment="1" applyProtection="1">
      <alignment horizontal="right" vertical="center" shrinkToFit="1"/>
    </xf>
    <xf numFmtId="177" fontId="25" fillId="3" borderId="161" xfId="19" applyNumberFormat="1" applyFont="1" applyFill="1" applyBorder="1" applyAlignment="1" applyProtection="1">
      <alignment horizontal="right" vertical="center" shrinkToFit="1"/>
    </xf>
    <xf numFmtId="177" fontId="25" fillId="3" borderId="162" xfId="19" applyNumberFormat="1" applyFont="1" applyFill="1" applyBorder="1" applyAlignment="1" applyProtection="1">
      <alignment horizontal="right" vertical="center" shrinkToFit="1"/>
    </xf>
    <xf numFmtId="177" fontId="25" fillId="3" borderId="99" xfId="19" applyNumberFormat="1" applyFont="1" applyFill="1" applyBorder="1" applyAlignment="1" applyProtection="1">
      <alignment horizontal="right" vertical="center" shrinkToFit="1"/>
    </xf>
    <xf numFmtId="177" fontId="25" fillId="3" borderId="40" xfId="19" applyNumberFormat="1" applyFont="1" applyFill="1" applyBorder="1" applyAlignment="1" applyProtection="1">
      <alignment horizontal="right" vertical="center" shrinkToFit="1"/>
    </xf>
    <xf numFmtId="177" fontId="25" fillId="3" borderId="97" xfId="19" applyNumberFormat="1" applyFont="1" applyFill="1" applyBorder="1" applyAlignment="1" applyProtection="1">
      <alignment horizontal="right" vertical="center" shrinkToFit="1"/>
    </xf>
    <xf numFmtId="187" fontId="25" fillId="3" borderId="99" xfId="19" applyNumberFormat="1" applyFont="1" applyFill="1" applyBorder="1" applyAlignment="1" applyProtection="1">
      <alignment horizontal="right" vertical="center" shrinkToFit="1"/>
    </xf>
    <xf numFmtId="187" fontId="25" fillId="3" borderId="40" xfId="19" applyNumberFormat="1" applyFont="1" applyFill="1" applyBorder="1" applyAlignment="1" applyProtection="1">
      <alignment horizontal="right" vertical="center" shrinkToFit="1"/>
    </xf>
    <xf numFmtId="187" fontId="25" fillId="3" borderId="72" xfId="19" applyNumberFormat="1" applyFont="1" applyFill="1" applyBorder="1" applyAlignment="1" applyProtection="1">
      <alignment horizontal="right" vertical="center" shrinkToFit="1"/>
    </xf>
    <xf numFmtId="0" fontId="25" fillId="3" borderId="9" xfId="17" applyFont="1" applyFill="1" applyBorder="1" applyAlignment="1" applyProtection="1">
      <alignment horizontal="center" vertical="top" wrapText="1"/>
    </xf>
    <xf numFmtId="0" fontId="25" fillId="3" borderId="48" xfId="17" applyFont="1" applyFill="1" applyBorder="1" applyAlignment="1" applyProtection="1">
      <alignment horizontal="center" vertical="top" wrapText="1"/>
    </xf>
    <xf numFmtId="0" fontId="25" fillId="3" borderId="34" xfId="17" applyFont="1" applyFill="1" applyBorder="1" applyAlignment="1" applyProtection="1">
      <alignment horizontal="center" vertical="top" wrapText="1"/>
    </xf>
    <xf numFmtId="0" fontId="25" fillId="3" borderId="7" xfId="17" applyFont="1" applyFill="1" applyBorder="1" applyAlignment="1" applyProtection="1">
      <alignment horizontal="center" vertical="top" wrapText="1"/>
    </xf>
    <xf numFmtId="0" fontId="25" fillId="3" borderId="0" xfId="17" applyFont="1" applyFill="1" applyBorder="1" applyAlignment="1" applyProtection="1">
      <alignment horizontal="center" vertical="top" wrapText="1"/>
    </xf>
    <xf numFmtId="0" fontId="25" fillId="3" borderId="64" xfId="17" applyFont="1" applyFill="1" applyBorder="1" applyAlignment="1" applyProtection="1">
      <alignment horizontal="center" vertical="top" wrapText="1"/>
    </xf>
    <xf numFmtId="0" fontId="25" fillId="3" borderId="18" xfId="17" applyFont="1" applyFill="1" applyBorder="1" applyAlignment="1" applyProtection="1">
      <alignment horizontal="center" vertical="top" wrapText="1"/>
    </xf>
    <xf numFmtId="0" fontId="25" fillId="3" borderId="40" xfId="17" applyFont="1" applyFill="1" applyBorder="1" applyAlignment="1" applyProtection="1">
      <alignment horizontal="center" vertical="top" wrapText="1"/>
    </xf>
    <xf numFmtId="177" fontId="25" fillId="3" borderId="163" xfId="19" applyNumberFormat="1" applyFont="1" applyFill="1" applyBorder="1" applyAlignment="1" applyProtection="1">
      <alignment horizontal="right" vertical="center" shrinkToFit="1"/>
    </xf>
    <xf numFmtId="177" fontId="25" fillId="3" borderId="98" xfId="19" applyNumberFormat="1" applyFont="1" applyFill="1" applyBorder="1" applyAlignment="1" applyProtection="1">
      <alignment horizontal="right" vertical="center" shrinkToFit="1"/>
    </xf>
    <xf numFmtId="187" fontId="25" fillId="3" borderId="160" xfId="19" applyNumberFormat="1" applyFont="1" applyFill="1" applyBorder="1" applyAlignment="1" applyProtection="1">
      <alignment horizontal="right" vertical="center" shrinkToFit="1"/>
    </xf>
    <xf numFmtId="187" fontId="25" fillId="3" borderId="161" xfId="19" applyNumberFormat="1" applyFont="1" applyFill="1" applyBorder="1" applyAlignment="1" applyProtection="1">
      <alignment horizontal="right" vertical="center" shrinkToFit="1"/>
    </xf>
    <xf numFmtId="187" fontId="25" fillId="3" borderId="164" xfId="19" applyNumberFormat="1" applyFont="1" applyFill="1" applyBorder="1" applyAlignment="1" applyProtection="1">
      <alignment horizontal="right" vertical="center" shrinkToFit="1"/>
    </xf>
    <xf numFmtId="177" fontId="25" fillId="3" borderId="26" xfId="19" applyNumberFormat="1" applyFont="1" applyFill="1" applyBorder="1" applyAlignment="1" applyProtection="1">
      <alignment horizontal="right" vertical="center" shrinkToFit="1"/>
    </xf>
    <xf numFmtId="0" fontId="27" fillId="3" borderId="36" xfId="17" applyFont="1" applyFill="1" applyBorder="1" applyAlignment="1" applyProtection="1">
      <alignment horizontal="center" vertical="center"/>
    </xf>
    <xf numFmtId="0" fontId="25" fillId="3" borderId="28" xfId="17" applyFont="1" applyFill="1" applyBorder="1" applyAlignment="1" applyProtection="1">
      <alignment horizontal="center" vertical="center" wrapText="1"/>
    </xf>
    <xf numFmtId="0" fontId="25" fillId="3" borderId="48" xfId="17" applyFont="1" applyFill="1" applyBorder="1" applyAlignment="1" applyProtection="1">
      <alignment horizontal="center" vertical="center" wrapText="1"/>
    </xf>
    <xf numFmtId="0" fontId="25" fillId="3" borderId="34" xfId="17" applyFont="1" applyFill="1" applyBorder="1" applyAlignment="1" applyProtection="1">
      <alignment horizontal="center" vertical="center" wrapText="1"/>
    </xf>
    <xf numFmtId="0" fontId="25" fillId="3" borderId="57" xfId="17" applyFont="1" applyFill="1" applyBorder="1" applyAlignment="1" applyProtection="1">
      <alignment horizontal="center" vertical="center" wrapText="1"/>
    </xf>
    <xf numFmtId="0" fontId="25" fillId="3" borderId="0" xfId="17" applyFont="1" applyFill="1" applyBorder="1" applyAlignment="1" applyProtection="1">
      <alignment horizontal="center" vertical="center" wrapText="1"/>
    </xf>
    <xf numFmtId="0" fontId="25" fillId="3" borderId="64" xfId="17" applyFont="1" applyFill="1" applyBorder="1" applyAlignment="1" applyProtection="1">
      <alignment horizontal="center" vertical="center" wrapText="1"/>
    </xf>
    <xf numFmtId="0" fontId="25" fillId="3" borderId="40" xfId="17" applyFont="1" applyFill="1" applyBorder="1" applyAlignment="1" applyProtection="1">
      <alignment horizontal="center" vertical="center" wrapText="1"/>
    </xf>
    <xf numFmtId="0" fontId="25" fillId="3" borderId="37" xfId="17" applyFont="1" applyFill="1" applyBorder="1" applyAlignment="1" applyProtection="1">
      <alignment horizontal="center" vertical="center" wrapText="1"/>
    </xf>
    <xf numFmtId="0" fontId="25" fillId="3" borderId="28" xfId="19" applyFont="1" applyFill="1" applyBorder="1" applyAlignment="1" applyProtection="1">
      <alignment horizontal="left" vertical="center" shrinkToFit="1"/>
    </xf>
    <xf numFmtId="0" fontId="25" fillId="3" borderId="48" xfId="19" applyFont="1" applyFill="1" applyBorder="1" applyAlignment="1" applyProtection="1">
      <alignment horizontal="left" vertical="center" shrinkToFit="1"/>
    </xf>
    <xf numFmtId="0" fontId="25" fillId="3" borderId="34" xfId="19" applyFont="1" applyFill="1" applyBorder="1" applyAlignment="1" applyProtection="1">
      <alignment horizontal="left" vertical="center" shrinkToFit="1"/>
    </xf>
    <xf numFmtId="187" fontId="25" fillId="3" borderId="165" xfId="19" applyNumberFormat="1" applyFont="1" applyFill="1" applyBorder="1" applyAlignment="1" applyProtection="1">
      <alignment horizontal="right" vertical="center" shrinkToFit="1"/>
    </xf>
    <xf numFmtId="187" fontId="25" fillId="3" borderId="30" xfId="19" applyNumberFormat="1" applyFont="1" applyFill="1" applyBorder="1" applyAlignment="1" applyProtection="1">
      <alignment horizontal="right" vertical="center" shrinkToFit="1"/>
    </xf>
    <xf numFmtId="0" fontId="25" fillId="3" borderId="57" xfId="19" applyFont="1" applyFill="1" applyBorder="1" applyAlignment="1" applyProtection="1">
      <alignment horizontal="left" vertical="center" shrinkToFit="1"/>
    </xf>
    <xf numFmtId="0" fontId="25" fillId="3" borderId="0" xfId="19" applyFont="1" applyFill="1" applyBorder="1" applyAlignment="1" applyProtection="1">
      <alignment horizontal="left" vertical="center" shrinkToFit="1"/>
    </xf>
    <xf numFmtId="0" fontId="25" fillId="3" borderId="64" xfId="19" applyFont="1" applyFill="1" applyBorder="1" applyAlignment="1" applyProtection="1">
      <alignment horizontal="left" vertical="center" shrinkToFit="1"/>
    </xf>
    <xf numFmtId="0" fontId="25" fillId="3" borderId="9" xfId="17" applyFont="1" applyFill="1" applyBorder="1" applyAlignment="1" applyProtection="1">
      <alignment horizontal="center" vertical="center" wrapText="1"/>
    </xf>
    <xf numFmtId="0" fontId="25" fillId="3" borderId="7" xfId="17" applyFont="1" applyFill="1" applyBorder="1" applyAlignment="1" applyProtection="1">
      <alignment horizontal="center" vertical="center" wrapText="1"/>
    </xf>
    <xf numFmtId="0" fontId="25" fillId="3" borderId="53" xfId="17" applyFont="1" applyFill="1" applyBorder="1" applyAlignment="1" applyProtection="1">
      <alignment horizontal="center" vertical="center" wrapText="1"/>
    </xf>
    <xf numFmtId="0" fontId="25" fillId="3" borderId="54" xfId="17" applyFont="1" applyFill="1" applyBorder="1" applyAlignment="1" applyProtection="1">
      <alignment horizontal="center" vertical="center" wrapText="1"/>
    </xf>
    <xf numFmtId="0" fontId="25" fillId="3" borderId="73" xfId="17" applyFont="1" applyFill="1" applyBorder="1" applyAlignment="1" applyProtection="1">
      <alignment horizontal="center" vertical="center" wrapText="1"/>
    </xf>
    <xf numFmtId="187" fontId="25" fillId="3" borderId="131" xfId="19" applyNumberFormat="1" applyFont="1" applyFill="1" applyBorder="1" applyAlignment="1" applyProtection="1">
      <alignment horizontal="right" vertical="center" shrinkToFit="1"/>
    </xf>
    <xf numFmtId="187" fontId="25" fillId="3" borderId="166" xfId="19" applyNumberFormat="1" applyFont="1" applyFill="1" applyBorder="1" applyAlignment="1" applyProtection="1">
      <alignment horizontal="right" vertical="center" shrinkToFit="1"/>
    </xf>
    <xf numFmtId="187" fontId="25" fillId="3" borderId="167" xfId="19" applyNumberFormat="1" applyFont="1" applyFill="1" applyBorder="1" applyAlignment="1" applyProtection="1">
      <alignment horizontal="right" vertical="center" shrinkToFit="1"/>
    </xf>
    <xf numFmtId="187" fontId="25" fillId="3" borderId="168" xfId="19" applyNumberFormat="1" applyFont="1" applyFill="1" applyBorder="1" applyAlignment="1" applyProtection="1">
      <alignment horizontal="right" vertical="center" shrinkToFit="1"/>
    </xf>
    <xf numFmtId="0" fontId="25" fillId="3" borderId="89" xfId="17" applyFont="1" applyFill="1" applyBorder="1" applyAlignment="1" applyProtection="1">
      <alignment horizontal="center" vertical="center"/>
    </xf>
    <xf numFmtId="0" fontId="25" fillId="3" borderId="79" xfId="17" applyFont="1" applyFill="1" applyBorder="1" applyAlignment="1" applyProtection="1">
      <alignment horizontal="center" vertical="center"/>
    </xf>
    <xf numFmtId="0" fontId="25" fillId="3" borderId="80" xfId="17" applyFont="1" applyFill="1" applyBorder="1" applyAlignment="1" applyProtection="1">
      <alignment horizontal="center" vertical="center"/>
    </xf>
    <xf numFmtId="0" fontId="25" fillId="3" borderId="78" xfId="17" applyFont="1" applyFill="1" applyBorder="1" applyAlignment="1" applyProtection="1">
      <alignment horizontal="center" vertical="center"/>
    </xf>
    <xf numFmtId="0" fontId="25" fillId="3" borderId="74" xfId="17" applyFont="1" applyFill="1" applyBorder="1" applyAlignment="1" applyProtection="1">
      <alignment vertical="center"/>
    </xf>
    <xf numFmtId="0" fontId="25" fillId="3" borderId="54" xfId="17" applyFont="1" applyFill="1" applyBorder="1" applyAlignment="1" applyProtection="1">
      <alignment vertical="center"/>
    </xf>
    <xf numFmtId="0" fontId="25" fillId="3" borderId="73" xfId="17" applyFont="1" applyFill="1" applyBorder="1" applyAlignment="1" applyProtection="1">
      <alignment vertical="center"/>
    </xf>
    <xf numFmtId="177" fontId="25" fillId="3" borderId="170" xfId="19" applyNumberFormat="1" applyFont="1" applyFill="1" applyBorder="1" applyAlignment="1" applyProtection="1">
      <alignment horizontal="right" vertical="center" shrinkToFit="1"/>
    </xf>
    <xf numFmtId="177" fontId="25" fillId="3" borderId="171" xfId="19" applyNumberFormat="1" applyFont="1" applyFill="1" applyBorder="1" applyAlignment="1" applyProtection="1">
      <alignment horizontal="right" vertical="center" shrinkToFit="1"/>
    </xf>
    <xf numFmtId="187" fontId="25" fillId="3" borderId="171" xfId="19" applyNumberFormat="1" applyFont="1" applyFill="1" applyBorder="1" applyAlignment="1" applyProtection="1">
      <alignment horizontal="right" vertical="center" shrinkToFit="1"/>
    </xf>
    <xf numFmtId="187" fontId="25" fillId="3" borderId="172" xfId="19" applyNumberFormat="1" applyFont="1" applyFill="1" applyBorder="1" applyAlignment="1" applyProtection="1">
      <alignment horizontal="right" vertical="center" shrinkToFit="1"/>
    </xf>
    <xf numFmtId="0" fontId="25" fillId="3" borderId="9" xfId="17" applyFont="1" applyFill="1" applyBorder="1" applyAlignment="1" applyProtection="1">
      <alignment horizontal="left" vertical="center"/>
    </xf>
    <xf numFmtId="0" fontId="25" fillId="3" borderId="48" xfId="17" applyFont="1" applyFill="1" applyBorder="1" applyAlignment="1" applyProtection="1">
      <alignment horizontal="left" vertical="center"/>
    </xf>
    <xf numFmtId="0" fontId="25" fillId="3" borderId="48" xfId="17" applyFont="1" applyFill="1" applyBorder="1" applyAlignment="1" applyProtection="1">
      <alignment horizontal="right" vertical="center"/>
    </xf>
    <xf numFmtId="0" fontId="25" fillId="3" borderId="34" xfId="17" applyFont="1" applyFill="1" applyBorder="1" applyAlignment="1" applyProtection="1">
      <alignment horizontal="right" vertical="center"/>
    </xf>
    <xf numFmtId="177" fontId="25" fillId="3" borderId="28" xfId="18" applyNumberFormat="1" applyFont="1" applyFill="1" applyBorder="1" applyAlignment="1" applyProtection="1">
      <alignment horizontal="right" vertical="center" shrinkToFit="1"/>
    </xf>
    <xf numFmtId="177" fontId="25" fillId="3" borderId="48" xfId="18" applyNumberFormat="1" applyFont="1" applyFill="1" applyBorder="1" applyAlignment="1" applyProtection="1">
      <alignment horizontal="right" vertical="center" shrinkToFit="1"/>
    </xf>
    <xf numFmtId="177" fontId="25" fillId="3" borderId="90" xfId="18" applyNumberFormat="1" applyFont="1" applyFill="1" applyBorder="1" applyAlignment="1" applyProtection="1">
      <alignment horizontal="right" vertical="center" shrinkToFit="1"/>
    </xf>
    <xf numFmtId="177" fontId="25" fillId="3" borderId="92" xfId="18" applyNumberFormat="1" applyFont="1" applyFill="1" applyBorder="1" applyAlignment="1" applyProtection="1">
      <alignment horizontal="right" vertical="center" shrinkToFit="1"/>
    </xf>
    <xf numFmtId="187" fontId="25" fillId="3" borderId="173" xfId="19" applyNumberFormat="1" applyFont="1" applyFill="1" applyBorder="1" applyAlignment="1" applyProtection="1">
      <alignment horizontal="right" vertical="center" shrinkToFit="1"/>
    </xf>
    <xf numFmtId="187" fontId="25" fillId="3" borderId="174" xfId="19" applyNumberFormat="1" applyFont="1" applyFill="1" applyBorder="1" applyAlignment="1" applyProtection="1">
      <alignment horizontal="right" vertical="center" shrinkToFit="1"/>
    </xf>
    <xf numFmtId="187" fontId="25" fillId="3" borderId="175" xfId="19" applyNumberFormat="1" applyFont="1" applyFill="1" applyBorder="1" applyAlignment="1" applyProtection="1">
      <alignment horizontal="right" vertical="center" shrinkToFit="1"/>
    </xf>
    <xf numFmtId="176" fontId="25" fillId="3" borderId="28" xfId="19" applyNumberFormat="1" applyFont="1" applyFill="1" applyBorder="1" applyAlignment="1" applyProtection="1">
      <alignment horizontal="right" vertical="center" shrinkToFit="1"/>
    </xf>
    <xf numFmtId="176" fontId="25" fillId="3" borderId="48" xfId="19" applyNumberFormat="1" applyFont="1" applyFill="1" applyBorder="1" applyAlignment="1" applyProtection="1">
      <alignment horizontal="right" vertical="center" shrinkToFit="1"/>
    </xf>
    <xf numFmtId="176" fontId="25" fillId="3" borderId="34" xfId="19" applyNumberFormat="1" applyFont="1" applyFill="1" applyBorder="1" applyAlignment="1" applyProtection="1">
      <alignment horizontal="right" vertical="center" shrinkToFit="1"/>
    </xf>
    <xf numFmtId="0" fontId="25" fillId="3" borderId="81" xfId="17" applyFont="1" applyFill="1" applyBorder="1" applyAlignment="1" applyProtection="1">
      <alignment horizontal="center" vertical="center"/>
    </xf>
    <xf numFmtId="0" fontId="25" fillId="3" borderId="9" xfId="17" applyFont="1" applyFill="1" applyBorder="1" applyAlignment="1" applyProtection="1">
      <alignment horizontal="center" vertical="center" textRotation="255" wrapText="1"/>
    </xf>
    <xf numFmtId="0" fontId="25" fillId="3" borderId="7" xfId="17" applyFont="1" applyFill="1" applyBorder="1" applyAlignment="1" applyProtection="1">
      <alignment horizontal="center" vertical="center" textRotation="255" wrapText="1"/>
    </xf>
    <xf numFmtId="0" fontId="25" fillId="3" borderId="18" xfId="17" applyFont="1" applyFill="1" applyBorder="1" applyAlignment="1" applyProtection="1">
      <alignment horizontal="center" vertical="center" textRotation="255" wrapText="1"/>
    </xf>
    <xf numFmtId="0" fontId="25" fillId="3" borderId="13" xfId="17" applyFont="1" applyFill="1" applyBorder="1" applyAlignment="1" applyProtection="1">
      <alignment horizontal="left" vertical="center" wrapText="1"/>
    </xf>
    <xf numFmtId="0" fontId="25" fillId="3" borderId="83" xfId="17" applyFont="1" applyFill="1" applyBorder="1" applyAlignment="1" applyProtection="1">
      <alignment horizontal="left" vertical="center"/>
    </xf>
    <xf numFmtId="0" fontId="25" fillId="3" borderId="84" xfId="17" applyFont="1" applyFill="1" applyBorder="1" applyAlignment="1" applyProtection="1">
      <alignment horizontal="left" vertical="center"/>
    </xf>
    <xf numFmtId="187" fontId="25" fillId="3" borderId="130" xfId="19" applyNumberFormat="1" applyFont="1" applyFill="1" applyBorder="1" applyAlignment="1" applyProtection="1">
      <alignment horizontal="right" vertical="center" shrinkToFit="1"/>
    </xf>
    <xf numFmtId="177" fontId="25" fillId="3" borderId="176" xfId="19" applyNumberFormat="1" applyFont="1" applyFill="1" applyBorder="1" applyAlignment="1" applyProtection="1">
      <alignment horizontal="right" vertical="center" shrinkToFit="1"/>
    </xf>
    <xf numFmtId="177" fontId="25" fillId="3" borderId="169" xfId="19" applyNumberFormat="1" applyFont="1" applyFill="1" applyBorder="1" applyAlignment="1" applyProtection="1">
      <alignment horizontal="right" vertical="center" shrinkToFit="1"/>
    </xf>
    <xf numFmtId="0" fontId="25" fillId="3" borderId="7" xfId="17" applyFont="1" applyFill="1" applyBorder="1" applyAlignment="1" applyProtection="1">
      <alignment vertical="center"/>
    </xf>
    <xf numFmtId="176" fontId="25" fillId="3" borderId="57" xfId="19" applyNumberFormat="1" applyFont="1" applyFill="1" applyBorder="1" applyAlignment="1" applyProtection="1">
      <alignment horizontal="right" vertical="center" shrinkToFit="1"/>
    </xf>
    <xf numFmtId="176" fontId="25" fillId="3" borderId="0" xfId="19" applyNumberFormat="1" applyFont="1" applyFill="1" applyBorder="1" applyAlignment="1" applyProtection="1">
      <alignment horizontal="right" vertical="center" shrinkToFit="1"/>
    </xf>
    <xf numFmtId="176" fontId="25" fillId="3" borderId="64" xfId="19" applyNumberFormat="1" applyFont="1" applyFill="1" applyBorder="1" applyAlignment="1" applyProtection="1">
      <alignment horizontal="right" vertical="center" shrinkToFit="1"/>
    </xf>
    <xf numFmtId="176" fontId="25" fillId="3" borderId="0" xfId="19" applyNumberFormat="1" applyFont="1" applyFill="1" applyAlignment="1" applyProtection="1">
      <alignment horizontal="right" vertical="center" shrinkToFit="1"/>
    </xf>
    <xf numFmtId="176" fontId="25" fillId="3" borderId="56" xfId="19" applyNumberFormat="1" applyFont="1" applyFill="1" applyBorder="1" applyAlignment="1" applyProtection="1">
      <alignment horizontal="right" vertical="center" shrinkToFit="1"/>
    </xf>
    <xf numFmtId="0" fontId="25" fillId="3" borderId="0" xfId="17" applyFont="1" applyFill="1" applyBorder="1" applyAlignment="1" applyProtection="1">
      <alignment horizontal="right" vertical="center" wrapText="1"/>
    </xf>
    <xf numFmtId="0" fontId="25" fillId="3" borderId="0" xfId="17" applyFont="1" applyFill="1" applyBorder="1" applyAlignment="1" applyProtection="1">
      <alignment horizontal="right" vertical="center"/>
    </xf>
    <xf numFmtId="0" fontId="25" fillId="3" borderId="64" xfId="17" applyFont="1" applyFill="1" applyBorder="1" applyAlignment="1" applyProtection="1">
      <alignment horizontal="right" vertical="center"/>
    </xf>
    <xf numFmtId="187" fontId="25" fillId="3" borderId="177" xfId="19" applyNumberFormat="1" applyFont="1" applyFill="1" applyBorder="1" applyAlignment="1" applyProtection="1">
      <alignment horizontal="right" vertical="center" shrinkToFit="1"/>
    </xf>
    <xf numFmtId="187" fontId="25" fillId="3" borderId="178" xfId="19" applyNumberFormat="1" applyFont="1" applyFill="1" applyBorder="1" applyAlignment="1" applyProtection="1">
      <alignment horizontal="right" vertical="center" shrinkToFit="1"/>
    </xf>
    <xf numFmtId="187" fontId="25" fillId="3" borderId="179" xfId="19" applyNumberFormat="1" applyFont="1" applyFill="1" applyBorder="1" applyAlignment="1" applyProtection="1">
      <alignment horizontal="right" vertical="center" shrinkToFit="1"/>
    </xf>
    <xf numFmtId="176" fontId="25" fillId="3" borderId="76" xfId="19" applyNumberFormat="1" applyFont="1" applyFill="1" applyBorder="1" applyAlignment="1" applyProtection="1">
      <alignment horizontal="right" vertical="center" shrinkToFit="1"/>
    </xf>
    <xf numFmtId="0" fontId="25" fillId="3" borderId="54" xfId="17" applyFont="1" applyFill="1" applyBorder="1" applyAlignment="1" applyProtection="1">
      <alignment horizontal="center" vertical="center"/>
    </xf>
    <xf numFmtId="0" fontId="25" fillId="3" borderId="73" xfId="17" applyFont="1" applyFill="1" applyBorder="1" applyAlignment="1" applyProtection="1">
      <alignment horizontal="center" vertical="center"/>
    </xf>
    <xf numFmtId="187" fontId="25" fillId="3" borderId="132" xfId="19" applyNumberFormat="1" applyFont="1" applyFill="1" applyBorder="1" applyAlignment="1" applyProtection="1">
      <alignment horizontal="right" vertical="center" shrinkToFit="1"/>
    </xf>
    <xf numFmtId="187" fontId="25" fillId="3" borderId="83" xfId="19" applyNumberFormat="1" applyFont="1" applyFill="1" applyBorder="1" applyAlignment="1" applyProtection="1">
      <alignment horizontal="right" vertical="center" shrinkToFit="1"/>
    </xf>
    <xf numFmtId="187" fontId="25" fillId="3" borderId="180" xfId="19" applyNumberFormat="1" applyFont="1" applyFill="1" applyBorder="1" applyAlignment="1" applyProtection="1">
      <alignment horizontal="right" vertical="center" shrinkToFit="1"/>
    </xf>
    <xf numFmtId="187" fontId="25" fillId="3" borderId="181" xfId="19" applyNumberFormat="1" applyFont="1" applyFill="1" applyBorder="1" applyAlignment="1" applyProtection="1">
      <alignment horizontal="right" vertical="center" shrinkToFit="1"/>
    </xf>
    <xf numFmtId="0" fontId="25" fillId="3" borderId="53" xfId="17" applyFont="1" applyFill="1" applyBorder="1" applyAlignment="1" applyProtection="1">
      <alignment vertical="center"/>
    </xf>
    <xf numFmtId="188" fontId="25" fillId="3" borderId="74" xfId="19" applyNumberFormat="1" applyFont="1" applyFill="1" applyBorder="1" applyAlignment="1" applyProtection="1">
      <alignment horizontal="right" vertical="center" shrinkToFit="1"/>
    </xf>
    <xf numFmtId="188" fontId="25" fillId="3" borderId="54" xfId="19" applyNumberFormat="1" applyFont="1" applyFill="1" applyBorder="1" applyAlignment="1" applyProtection="1">
      <alignment horizontal="right" vertical="center" shrinkToFit="1"/>
    </xf>
    <xf numFmtId="188" fontId="25" fillId="3" borderId="73" xfId="19" applyNumberFormat="1" applyFont="1" applyFill="1" applyBorder="1" applyAlignment="1" applyProtection="1">
      <alignment horizontal="right" vertical="center" shrinkToFit="1"/>
    </xf>
    <xf numFmtId="188" fontId="25" fillId="3" borderId="182" xfId="19" applyNumberFormat="1" applyFont="1" applyFill="1" applyBorder="1" applyAlignment="1" applyProtection="1">
      <alignment horizontal="right" vertical="center" shrinkToFit="1"/>
    </xf>
    <xf numFmtId="188" fontId="25" fillId="3" borderId="183" xfId="19" applyNumberFormat="1" applyFont="1" applyFill="1" applyBorder="1" applyAlignment="1" applyProtection="1">
      <alignment horizontal="right" vertical="center" shrinkToFit="1"/>
    </xf>
    <xf numFmtId="188" fontId="25" fillId="3" borderId="184" xfId="19" applyNumberFormat="1" applyFont="1" applyFill="1" applyBorder="1" applyAlignment="1" applyProtection="1">
      <alignment horizontal="right" vertical="center" shrinkToFit="1"/>
    </xf>
    <xf numFmtId="0" fontId="25" fillId="3" borderId="9" xfId="17" applyFont="1" applyFill="1" applyBorder="1" applyAlignment="1" applyProtection="1">
      <alignment horizontal="left" vertical="center" wrapText="1"/>
    </xf>
    <xf numFmtId="0" fontId="25" fillId="3" borderId="48" xfId="17" applyFont="1" applyFill="1" applyBorder="1" applyAlignment="1" applyProtection="1">
      <alignment horizontal="left" vertical="center" wrapText="1"/>
    </xf>
    <xf numFmtId="0" fontId="25" fillId="3" borderId="53" xfId="17" applyFont="1" applyFill="1" applyBorder="1" applyAlignment="1" applyProtection="1">
      <alignment horizontal="left" vertical="center" wrapText="1"/>
    </xf>
    <xf numFmtId="0" fontId="25" fillId="3" borderId="54" xfId="17" applyFont="1" applyFill="1" applyBorder="1" applyAlignment="1" applyProtection="1">
      <alignment horizontal="left" vertical="center" wrapText="1"/>
    </xf>
    <xf numFmtId="0" fontId="25" fillId="3" borderId="48" xfId="17" applyFont="1" applyFill="1" applyBorder="1" applyAlignment="1" applyProtection="1">
      <alignment horizontal="center" vertical="center"/>
    </xf>
    <xf numFmtId="0" fontId="25" fillId="3" borderId="34" xfId="17" applyFont="1" applyFill="1" applyBorder="1" applyAlignment="1" applyProtection="1">
      <alignment horizontal="center" vertical="center"/>
    </xf>
    <xf numFmtId="187" fontId="25" fillId="3" borderId="27" xfId="19" applyNumberFormat="1" applyFont="1" applyFill="1" applyBorder="1" applyAlignment="1" applyProtection="1">
      <alignment horizontal="right" vertical="center" shrinkToFit="1"/>
    </xf>
    <xf numFmtId="187" fontId="25" fillId="3" borderId="35" xfId="19" applyNumberFormat="1" applyFont="1" applyFill="1" applyBorder="1" applyAlignment="1" applyProtection="1">
      <alignment horizontal="right" vertical="center" shrinkToFit="1"/>
    </xf>
    <xf numFmtId="187" fontId="25" fillId="3" borderId="158" xfId="19" applyNumberFormat="1" applyFont="1" applyFill="1" applyBorder="1" applyAlignment="1" applyProtection="1">
      <alignment horizontal="right" vertical="center" shrinkToFit="1"/>
    </xf>
    <xf numFmtId="187" fontId="25" fillId="3" borderId="159" xfId="19" applyNumberFormat="1" applyFont="1" applyFill="1" applyBorder="1" applyAlignment="1" applyProtection="1">
      <alignment horizontal="right" vertical="center" shrinkToFit="1"/>
    </xf>
    <xf numFmtId="187" fontId="25" fillId="3" borderId="162" xfId="19" applyNumberFormat="1" applyFont="1" applyFill="1" applyBorder="1" applyAlignment="1" applyProtection="1">
      <alignment horizontal="right" vertical="center" shrinkToFit="1"/>
    </xf>
    <xf numFmtId="188" fontId="25" fillId="3" borderId="57" xfId="19" applyNumberFormat="1" applyFont="1" applyFill="1" applyBorder="1" applyAlignment="1" applyProtection="1">
      <alignment horizontal="right" vertical="center" shrinkToFit="1"/>
    </xf>
    <xf numFmtId="188" fontId="25" fillId="3" borderId="0" xfId="19" applyNumberFormat="1" applyFont="1" applyFill="1" applyBorder="1" applyAlignment="1" applyProtection="1">
      <alignment horizontal="right" vertical="center" shrinkToFit="1"/>
    </xf>
    <xf numFmtId="188" fontId="25" fillId="3" borderId="64" xfId="19" applyNumberFormat="1" applyFont="1" applyFill="1" applyBorder="1" applyAlignment="1" applyProtection="1">
      <alignment horizontal="right" vertical="center" shrinkToFit="1"/>
    </xf>
    <xf numFmtId="188" fontId="25" fillId="3" borderId="0" xfId="19" applyNumberFormat="1" applyFont="1" applyFill="1" applyAlignment="1" applyProtection="1">
      <alignment horizontal="right" vertical="center" shrinkToFit="1"/>
    </xf>
    <xf numFmtId="188" fontId="25" fillId="3" borderId="56" xfId="19" applyNumberFormat="1" applyFont="1" applyFill="1" applyBorder="1" applyAlignment="1" applyProtection="1">
      <alignment horizontal="right" vertical="center" shrinkToFit="1"/>
    </xf>
    <xf numFmtId="0" fontId="27" fillId="3" borderId="18" xfId="17" applyFont="1" applyFill="1" applyBorder="1" applyAlignment="1" applyProtection="1">
      <alignment horizontal="left" vertical="center"/>
    </xf>
    <xf numFmtId="0" fontId="25" fillId="3" borderId="40" xfId="17" applyFont="1" applyFill="1" applyBorder="1" applyAlignment="1" applyProtection="1">
      <alignment horizontal="left" vertical="center"/>
    </xf>
    <xf numFmtId="0" fontId="25" fillId="3" borderId="40" xfId="17" applyFont="1" applyFill="1" applyBorder="1" applyAlignment="1" applyProtection="1">
      <alignment horizontal="right" vertical="center" wrapText="1"/>
    </xf>
    <xf numFmtId="0" fontId="25" fillId="3" borderId="40" xfId="17" applyFont="1" applyFill="1" applyBorder="1" applyAlignment="1" applyProtection="1">
      <alignment horizontal="right" vertical="center"/>
    </xf>
    <xf numFmtId="0" fontId="25" fillId="3" borderId="37" xfId="17" applyFont="1" applyFill="1" applyBorder="1" applyAlignment="1" applyProtection="1">
      <alignment horizontal="right" vertical="center"/>
    </xf>
    <xf numFmtId="187" fontId="25" fillId="3" borderId="185" xfId="19" applyNumberFormat="1" applyFont="1" applyFill="1" applyBorder="1" applyAlignment="1" applyProtection="1">
      <alignment horizontal="right" vertical="center" shrinkToFit="1"/>
    </xf>
    <xf numFmtId="187" fontId="25" fillId="3" borderId="186" xfId="19" applyNumberFormat="1" applyFont="1" applyFill="1" applyBorder="1" applyAlignment="1" applyProtection="1">
      <alignment horizontal="right" vertical="center" shrinkToFit="1"/>
    </xf>
    <xf numFmtId="187" fontId="25" fillId="3" borderId="187" xfId="19" applyNumberFormat="1" applyFont="1" applyFill="1" applyBorder="1" applyAlignment="1" applyProtection="1">
      <alignment horizontal="right" vertical="center" shrinkToFit="1"/>
    </xf>
    <xf numFmtId="178" fontId="12" fillId="0" borderId="27" xfId="21" applyNumberFormat="1" applyFont="1" applyFill="1" applyBorder="1" applyAlignment="1">
      <alignment vertical="center"/>
    </xf>
    <xf numFmtId="178" fontId="12" fillId="0" borderId="35" xfId="21" applyNumberFormat="1" applyFont="1" applyFill="1" applyBorder="1" applyAlignment="1">
      <alignment vertical="center"/>
    </xf>
    <xf numFmtId="178" fontId="12" fillId="0" borderId="36" xfId="21" applyNumberFormat="1" applyFont="1" applyFill="1" applyBorder="1" applyAlignment="1">
      <alignment vertical="center"/>
    </xf>
    <xf numFmtId="0" fontId="2" fillId="3" borderId="24" xfId="21" applyFont="1" applyFill="1" applyBorder="1" applyAlignment="1">
      <alignment horizontal="center" vertical="center" wrapText="1"/>
    </xf>
    <xf numFmtId="0" fontId="2" fillId="3" borderId="24" xfId="21" applyFont="1" applyFill="1" applyBorder="1" applyAlignment="1">
      <alignment horizontal="center" vertical="center"/>
    </xf>
    <xf numFmtId="179" fontId="4" fillId="3" borderId="27" xfId="22" applyNumberFormat="1" applyFont="1" applyFill="1" applyBorder="1" applyAlignment="1">
      <alignment horizontal="left" vertical="center" wrapText="1"/>
    </xf>
    <xf numFmtId="179" fontId="4" fillId="3" borderId="35" xfId="22" applyNumberFormat="1" applyFont="1" applyFill="1" applyBorder="1" applyAlignment="1">
      <alignment horizontal="left" vertical="center" wrapText="1"/>
    </xf>
    <xf numFmtId="179" fontId="4" fillId="3" borderId="36" xfId="22" applyNumberFormat="1" applyFont="1" applyFill="1" applyBorder="1" applyAlignment="1">
      <alignment horizontal="left" vertical="center" wrapText="1"/>
    </xf>
    <xf numFmtId="0" fontId="4" fillId="3" borderId="27" xfId="22" applyFont="1" applyFill="1" applyBorder="1" applyAlignment="1">
      <alignment horizontal="left" vertical="center"/>
    </xf>
    <xf numFmtId="0" fontId="4" fillId="3" borderId="35" xfId="22" applyFont="1" applyFill="1" applyBorder="1" applyAlignment="1">
      <alignment horizontal="left" vertical="center"/>
    </xf>
    <xf numFmtId="0" fontId="4" fillId="3" borderId="36" xfId="22" applyFont="1" applyFill="1" applyBorder="1" applyAlignment="1">
      <alignment horizontal="left" vertical="center"/>
    </xf>
    <xf numFmtId="178" fontId="12" fillId="0" borderId="11" xfId="23" applyNumberFormat="1" applyFont="1" applyBorder="1" applyAlignment="1">
      <alignment horizontal="center" vertical="center" wrapText="1"/>
    </xf>
    <xf numFmtId="178" fontId="12" fillId="0" borderId="30" xfId="23" applyNumberFormat="1" applyFont="1" applyBorder="1" applyAlignment="1">
      <alignment horizontal="center" vertical="center" wrapText="1"/>
    </xf>
    <xf numFmtId="178" fontId="12" fillId="0" borderId="27" xfId="23" applyNumberFormat="1" applyFont="1" applyBorder="1" applyAlignment="1">
      <alignment horizontal="center" vertical="center"/>
    </xf>
    <xf numFmtId="178" fontId="12" fillId="0" borderId="35" xfId="23" applyNumberFormat="1" applyFont="1" applyBorder="1" applyAlignment="1">
      <alignment horizontal="center" vertical="center"/>
    </xf>
    <xf numFmtId="178" fontId="12" fillId="0" borderId="36" xfId="23" applyNumberFormat="1" applyFont="1" applyBorder="1" applyAlignment="1">
      <alignment horizontal="center" vertical="center"/>
    </xf>
    <xf numFmtId="178" fontId="4" fillId="3" borderId="27" xfId="21" applyNumberFormat="1" applyFont="1" applyFill="1" applyBorder="1" applyAlignment="1">
      <alignment vertical="center" wrapText="1"/>
    </xf>
    <xf numFmtId="178" fontId="4" fillId="3" borderId="35" xfId="21" applyNumberFormat="1" applyFont="1" applyFill="1" applyBorder="1" applyAlignment="1">
      <alignment vertical="center" wrapText="1"/>
    </xf>
    <xf numFmtId="178" fontId="4" fillId="3" borderId="36" xfId="21" applyNumberFormat="1" applyFont="1" applyFill="1" applyBorder="1" applyAlignment="1">
      <alignment vertical="center" wrapText="1"/>
    </xf>
    <xf numFmtId="178" fontId="4" fillId="0" borderId="27" xfId="21" applyNumberFormat="1" applyFont="1" applyFill="1" applyBorder="1" applyAlignment="1">
      <alignment vertical="center" wrapText="1"/>
    </xf>
    <xf numFmtId="178" fontId="4" fillId="0" borderId="35" xfId="21" applyNumberFormat="1" applyFont="1" applyFill="1" applyBorder="1" applyAlignment="1">
      <alignment vertical="center" wrapText="1"/>
    </xf>
    <xf numFmtId="178" fontId="4" fillId="0" borderId="36" xfId="21" applyNumberFormat="1" applyFont="1" applyFill="1" applyBorder="1" applyAlignment="1">
      <alignment vertical="center" wrapText="1"/>
    </xf>
    <xf numFmtId="0" fontId="4" fillId="3" borderId="27" xfId="21" applyFont="1" applyFill="1" applyBorder="1" applyAlignment="1">
      <alignment vertical="center"/>
    </xf>
    <xf numFmtId="0" fontId="4" fillId="3" borderId="35" xfId="21" applyFont="1" applyFill="1" applyBorder="1" applyAlignment="1">
      <alignment vertical="center"/>
    </xf>
    <xf numFmtId="0" fontId="4" fillId="3" borderId="36" xfId="21" applyFont="1" applyFill="1" applyBorder="1" applyAlignment="1">
      <alignment vertical="center"/>
    </xf>
    <xf numFmtId="0" fontId="6" fillId="0" borderId="50" xfId="6" applyFont="1" applyFill="1" applyBorder="1" applyAlignment="1" applyProtection="1">
      <alignment horizontal="left" vertical="center" wrapText="1"/>
    </xf>
    <xf numFmtId="0" fontId="6" fillId="0" borderId="51" xfId="6" applyFont="1" applyFill="1" applyBorder="1" applyAlignment="1" applyProtection="1">
      <alignment horizontal="left" vertical="center" wrapText="1"/>
    </xf>
    <xf numFmtId="0" fontId="6" fillId="0" borderId="48" xfId="6" applyFont="1" applyFill="1" applyBorder="1" applyAlignment="1" applyProtection="1">
      <alignment horizontal="left" vertical="center"/>
    </xf>
    <xf numFmtId="0" fontId="6" fillId="0" borderId="76" xfId="6" applyFont="1" applyFill="1" applyBorder="1" applyAlignment="1" applyProtection="1">
      <alignment horizontal="left" vertical="center"/>
    </xf>
    <xf numFmtId="0" fontId="6" fillId="0" borderId="83" xfId="6" applyFont="1" applyFill="1" applyBorder="1" applyAlignment="1" applyProtection="1">
      <alignment horizontal="left" vertical="center"/>
    </xf>
    <xf numFmtId="0" fontId="6" fillId="0" borderId="85" xfId="6" applyFont="1" applyFill="1" applyBorder="1" applyAlignment="1" applyProtection="1">
      <alignment horizontal="left" vertical="center"/>
    </xf>
    <xf numFmtId="0" fontId="7" fillId="0" borderId="35" xfId="7" applyFont="1" applyFill="1" applyBorder="1" applyAlignment="1">
      <alignment horizontal="left" vertical="center" wrapText="1"/>
    </xf>
    <xf numFmtId="0" fontId="7" fillId="0" borderId="35" xfId="7" applyFont="1" applyBorder="1" applyAlignment="1">
      <alignment horizontal="left" vertical="center" wrapText="1"/>
    </xf>
    <xf numFmtId="0" fontId="7" fillId="0" borderId="82" xfId="7" applyFont="1" applyBorder="1" applyAlignment="1">
      <alignment horizontal="left" vertical="center" wrapText="1"/>
    </xf>
    <xf numFmtId="0" fontId="7" fillId="0" borderId="83" xfId="7" applyFont="1" applyFill="1" applyBorder="1" applyAlignment="1">
      <alignment horizontal="left" vertical="center" wrapText="1"/>
    </xf>
    <xf numFmtId="0" fontId="7" fillId="0" borderId="83" xfId="7" applyFont="1" applyBorder="1" applyAlignment="1">
      <alignment horizontal="left" vertical="center" wrapText="1"/>
    </xf>
    <xf numFmtId="0" fontId="7" fillId="0" borderId="85" xfId="7" applyFont="1" applyBorder="1" applyAlignment="1">
      <alignment horizontal="left" vertical="center" wrapText="1"/>
    </xf>
    <xf numFmtId="0" fontId="7" fillId="0" borderId="79" xfId="7" applyFont="1" applyFill="1" applyBorder="1" applyAlignment="1">
      <alignment horizontal="left" vertical="center" wrapText="1"/>
    </xf>
    <xf numFmtId="0" fontId="7" fillId="0" borderId="81" xfId="7" applyFont="1" applyFill="1" applyBorder="1" applyAlignment="1">
      <alignment horizontal="left" vertical="center" wrapText="1"/>
    </xf>
    <xf numFmtId="0" fontId="7" fillId="0" borderId="22" xfId="8" applyFont="1" applyFill="1" applyBorder="1" applyAlignment="1">
      <alignment vertical="center" wrapText="1"/>
    </xf>
    <xf numFmtId="0" fontId="7" fillId="0" borderId="36" xfId="8" applyFont="1" applyFill="1" applyBorder="1" applyAlignment="1">
      <alignment vertical="center" wrapText="1"/>
    </xf>
    <xf numFmtId="0" fontId="7" fillId="0" borderId="35" xfId="8" applyFont="1" applyFill="1" applyBorder="1" applyAlignment="1">
      <alignment vertical="center"/>
    </xf>
    <xf numFmtId="0" fontId="7" fillId="0" borderId="82" xfId="8" applyFont="1" applyFill="1" applyBorder="1" applyAlignment="1">
      <alignment vertical="center"/>
    </xf>
    <xf numFmtId="0" fontId="7" fillId="0" borderId="13" xfId="8" applyFont="1" applyFill="1" applyBorder="1" applyAlignment="1">
      <alignment vertical="center"/>
    </xf>
    <xf numFmtId="0" fontId="7" fillId="0" borderId="84" xfId="8" applyFont="1" applyFill="1" applyBorder="1" applyAlignment="1">
      <alignment vertical="center"/>
    </xf>
    <xf numFmtId="0" fontId="7" fillId="0" borderId="83" xfId="8" applyFont="1" applyFill="1" applyBorder="1" applyAlignment="1">
      <alignment vertical="center"/>
    </xf>
    <xf numFmtId="0" fontId="7" fillId="0" borderId="85" xfId="8" applyFont="1" applyFill="1" applyBorder="1" applyAlignment="1">
      <alignment vertical="center"/>
    </xf>
    <xf numFmtId="0" fontId="7" fillId="0" borderId="49" xfId="8" applyFont="1" applyFill="1" applyBorder="1" applyAlignment="1">
      <alignment vertical="center" wrapText="1"/>
    </xf>
    <xf numFmtId="0" fontId="7" fillId="0" borderId="17" xfId="8" applyFont="1" applyFill="1" applyBorder="1" applyAlignment="1">
      <alignment vertical="center" wrapText="1"/>
    </xf>
    <xf numFmtId="0" fontId="7" fillId="0" borderId="7" xfId="8" applyFont="1" applyFill="1" applyBorder="1" applyAlignment="1">
      <alignment vertical="center" wrapText="1"/>
    </xf>
    <xf numFmtId="0" fontId="7" fillId="0" borderId="64" xfId="8" applyFont="1" applyFill="1" applyBorder="1" applyAlignment="1">
      <alignment vertical="center" wrapText="1"/>
    </xf>
    <xf numFmtId="0" fontId="7" fillId="0" borderId="18" xfId="8" applyFont="1" applyFill="1" applyBorder="1" applyAlignment="1">
      <alignment vertical="center" wrapText="1"/>
    </xf>
    <xf numFmtId="0" fontId="7" fillId="0" borderId="37" xfId="8" applyFont="1" applyFill="1" applyBorder="1" applyAlignment="1">
      <alignment vertical="center" wrapText="1"/>
    </xf>
    <xf numFmtId="0" fontId="7" fillId="0" borderId="79" xfId="8" applyFont="1" applyFill="1" applyBorder="1" applyAlignment="1">
      <alignment vertical="center"/>
    </xf>
    <xf numFmtId="0" fontId="7" fillId="0" borderId="81" xfId="8" applyFont="1" applyFill="1" applyBorder="1" applyAlignment="1">
      <alignment vertical="center"/>
    </xf>
    <xf numFmtId="0" fontId="7" fillId="0" borderId="49" xfId="9" applyFont="1" applyFill="1" applyBorder="1" applyAlignment="1">
      <alignment vertical="center" wrapText="1"/>
    </xf>
    <xf numFmtId="0" fontId="7" fillId="0" borderId="17" xfId="9" applyFont="1" applyFill="1" applyBorder="1" applyAlignment="1">
      <alignment vertical="center" wrapText="1"/>
    </xf>
    <xf numFmtId="0" fontId="7" fillId="0" borderId="7" xfId="9" applyFont="1" applyFill="1" applyBorder="1" applyAlignment="1">
      <alignment vertical="center" wrapText="1"/>
    </xf>
    <xf numFmtId="0" fontId="7" fillId="0" borderId="64" xfId="9" applyFont="1" applyFill="1" applyBorder="1" applyAlignment="1">
      <alignment vertical="center" wrapText="1"/>
    </xf>
    <xf numFmtId="0" fontId="7" fillId="0" borderId="18" xfId="9" applyFont="1" applyFill="1" applyBorder="1" applyAlignment="1">
      <alignment vertical="center" wrapText="1"/>
    </xf>
    <xf numFmtId="0" fontId="7" fillId="0" borderId="37" xfId="9" applyFont="1" applyFill="1" applyBorder="1" applyAlignment="1">
      <alignment vertical="center" wrapText="1"/>
    </xf>
    <xf numFmtId="0" fontId="7" fillId="0" borderId="79" xfId="9" applyFont="1" applyFill="1" applyBorder="1" applyAlignment="1">
      <alignment horizontal="left" vertical="center"/>
    </xf>
    <xf numFmtId="0" fontId="7" fillId="0" borderId="81" xfId="9" applyFont="1" applyFill="1" applyBorder="1" applyAlignment="1">
      <alignment horizontal="left" vertical="center"/>
    </xf>
    <xf numFmtId="0" fontId="7" fillId="0" borderId="35" xfId="9" applyFont="1" applyFill="1" applyBorder="1" applyAlignment="1">
      <alignment horizontal="left" vertical="center"/>
    </xf>
    <xf numFmtId="0" fontId="7" fillId="0" borderId="82" xfId="9" applyFont="1" applyFill="1" applyBorder="1" applyAlignment="1">
      <alignment horizontal="left" vertical="center"/>
    </xf>
    <xf numFmtId="0" fontId="7" fillId="0" borderId="27" xfId="9" applyFont="1" applyFill="1" applyBorder="1" applyAlignment="1">
      <alignment horizontal="center" vertical="center" shrinkToFit="1"/>
    </xf>
    <xf numFmtId="0" fontId="7" fillId="0" borderId="35" xfId="9" applyFont="1" applyFill="1" applyBorder="1" applyAlignment="1">
      <alignment horizontal="center" vertical="center" shrinkToFit="1"/>
    </xf>
    <xf numFmtId="0" fontId="7" fillId="0" borderId="82" xfId="9" applyFont="1" applyFill="1" applyBorder="1" applyAlignment="1">
      <alignment horizontal="center" vertical="center" shrinkToFit="1"/>
    </xf>
    <xf numFmtId="0" fontId="7" fillId="0" borderId="9" xfId="9" applyFont="1" applyFill="1" applyBorder="1" applyAlignment="1">
      <alignment vertical="center" wrapText="1"/>
    </xf>
    <xf numFmtId="0" fontId="7" fillId="0" borderId="34" xfId="9" applyFont="1" applyFill="1" applyBorder="1" applyAlignment="1">
      <alignment vertical="center" wrapText="1"/>
    </xf>
    <xf numFmtId="0" fontId="7" fillId="0" borderId="13" xfId="9" applyFont="1" applyFill="1" applyBorder="1" applyAlignment="1">
      <alignment vertical="center"/>
    </xf>
    <xf numFmtId="0" fontId="7" fillId="0" borderId="84" xfId="9" applyFont="1" applyFill="1" applyBorder="1" applyAlignment="1">
      <alignment vertical="center"/>
    </xf>
    <xf numFmtId="0" fontId="7" fillId="0" borderId="83" xfId="9" applyFont="1" applyFill="1" applyBorder="1" applyAlignment="1">
      <alignment horizontal="left" vertical="center"/>
    </xf>
    <xf numFmtId="0" fontId="7" fillId="0" borderId="85" xfId="9" applyFont="1" applyFill="1" applyBorder="1" applyAlignment="1">
      <alignment horizontal="left" vertical="center"/>
    </xf>
    <xf numFmtId="0" fontId="8" fillId="0" borderId="27" xfId="6" applyFont="1" applyFill="1" applyBorder="1" applyAlignment="1" applyProtection="1">
      <alignment horizontal="left" vertical="center" wrapText="1"/>
      <protection locked="0"/>
    </xf>
    <xf numFmtId="0" fontId="8" fillId="0" borderId="35" xfId="6" applyFont="1" applyFill="1" applyBorder="1" applyAlignment="1" applyProtection="1">
      <alignment horizontal="left" vertical="center" wrapText="1"/>
      <protection locked="0"/>
    </xf>
    <xf numFmtId="0" fontId="8" fillId="0" borderId="82" xfId="6" applyFont="1" applyFill="1" applyBorder="1" applyAlignment="1" applyProtection="1">
      <alignment horizontal="left" vertical="center" wrapText="1"/>
      <protection locked="0"/>
    </xf>
    <xf numFmtId="0" fontId="8" fillId="0" borderId="29" xfId="6" applyFont="1" applyFill="1" applyBorder="1" applyAlignment="1" applyProtection="1">
      <alignment horizontal="left" vertical="center" wrapText="1"/>
      <protection locked="0"/>
    </xf>
    <xf numFmtId="0" fontId="8" fillId="0" borderId="83" xfId="6" applyFont="1" applyFill="1" applyBorder="1" applyAlignment="1" applyProtection="1">
      <alignment horizontal="left" vertical="center" wrapText="1"/>
      <protection locked="0"/>
    </xf>
    <xf numFmtId="0" fontId="8" fillId="0" borderId="85" xfId="6" applyFont="1" applyFill="1" applyBorder="1" applyAlignment="1" applyProtection="1">
      <alignment horizontal="left" vertical="center" wrapText="1"/>
      <protection locked="0"/>
    </xf>
    <xf numFmtId="0" fontId="8" fillId="0" borderId="2" xfId="6" applyFont="1" applyFill="1" applyBorder="1" applyAlignment="1" applyProtection="1">
      <alignment horizontal="left" vertical="center"/>
    </xf>
    <xf numFmtId="0" fontId="8" fillId="0" borderId="3" xfId="6" applyFont="1" applyFill="1" applyBorder="1" applyAlignment="1" applyProtection="1">
      <alignment horizontal="left" vertical="center"/>
    </xf>
    <xf numFmtId="0" fontId="8" fillId="0" borderId="50" xfId="6" applyFont="1" applyFill="1" applyBorder="1" applyAlignment="1" applyProtection="1">
      <alignment horizontal="left" vertical="center" wrapText="1"/>
    </xf>
    <xf numFmtId="0" fontId="8" fillId="0" borderId="51" xfId="6" applyFont="1" applyFill="1" applyBorder="1" applyAlignment="1" applyProtection="1">
      <alignment horizontal="left" vertical="center" wrapText="1"/>
    </xf>
    <xf numFmtId="0" fontId="8" fillId="0" borderId="48" xfId="6" applyFont="1" applyFill="1" applyBorder="1" applyAlignment="1" applyProtection="1">
      <alignment horizontal="left" vertical="center"/>
    </xf>
    <xf numFmtId="0" fontId="8" fillId="0" borderId="76" xfId="6" applyFont="1" applyFill="1" applyBorder="1" applyAlignment="1" applyProtection="1">
      <alignment horizontal="left" vertical="center"/>
    </xf>
    <xf numFmtId="0" fontId="8" fillId="0" borderId="35" xfId="6" applyFont="1" applyFill="1" applyBorder="1" applyAlignment="1" applyProtection="1">
      <alignment horizontal="left" vertical="center"/>
    </xf>
    <xf numFmtId="0" fontId="8" fillId="0" borderId="82" xfId="6" applyFont="1" applyFill="1" applyBorder="1" applyAlignment="1" applyProtection="1">
      <alignment horizontal="left" vertical="center"/>
    </xf>
  </cellXfs>
  <cellStyles count="26">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25" xr:uid="{00000000-0005-0000-0000-000004000000}"/>
    <cellStyle name="Percent" xfId="1" xr:uid="{00000000-0005-0000-0000-000005000000}"/>
    <cellStyle name="標準" xfId="0" builtinId="0"/>
    <cellStyle name="標準 2" xfId="11" xr:uid="{00000000-0005-0000-0000-000007000000}"/>
    <cellStyle name="標準 2 2" xfId="12" xr:uid="{00000000-0005-0000-0000-000008000000}"/>
    <cellStyle name="標準 2 3" xfId="15" xr:uid="{00000000-0005-0000-0000-000009000000}"/>
    <cellStyle name="標準 3" xfId="16" xr:uid="{00000000-0005-0000-0000-00000A000000}"/>
    <cellStyle name="標準 4" xfId="10" xr:uid="{00000000-0005-0000-0000-00000B000000}"/>
    <cellStyle name="標準 4_APAHO401600" xfId="6" xr:uid="{00000000-0005-0000-0000-00000C000000}"/>
    <cellStyle name="標準 4_APAHO4019001" xfId="9" xr:uid="{00000000-0005-0000-0000-00000D000000}"/>
    <cellStyle name="標準 4_ZJ08_022012_青森市_2010" xfId="8" xr:uid="{00000000-0005-0000-0000-00000E000000}"/>
    <cellStyle name="標準 6" xfId="13" xr:uid="{00000000-0005-0000-0000-00000F000000}"/>
    <cellStyle name="標準 6_APAHO401000" xfId="14" xr:uid="{00000000-0005-0000-0000-000010000000}"/>
    <cellStyle name="標準 6_APAHO401200_O-JJ1016-001-3_財政状況資料集(決算状況カード(各会計・関係団体))(Rev2)2" xfId="20" xr:uid="{00000000-0005-0000-0000-000011000000}"/>
    <cellStyle name="標準 6_APAHO402200_O-JJ1016-001-3_財政状況資料集(決算状況カード(各会計・関係団体))(Rev2)2" xfId="17" xr:uid="{00000000-0005-0000-0000-000012000000}"/>
    <cellStyle name="標準_【レイアウト】（県）資料３（Ｐ２）　歳出比較分析表" xfId="21" xr:uid="{00000000-0005-0000-0000-000013000000}"/>
    <cellStyle name="標準_【レイアウト】（市）資料３（Ｐ２）　歳出比較分析表" xfId="22" xr:uid="{00000000-0005-0000-0000-000014000000}"/>
    <cellStyle name="標準_APAHO251300" xfId="23" xr:uid="{00000000-0005-0000-0000-000015000000}"/>
    <cellStyle name="標準_APAHO252300" xfId="24" xr:uid="{00000000-0005-0000-0000-000016000000}"/>
    <cellStyle name="標準_Book1" xfId="18" xr:uid="{00000000-0005-0000-0000-000017000000}"/>
    <cellStyle name="標準_O-JJ0722-001-3_決算状況カード(各会計・関係団体)_O-JJ1016-001-3_財政状況資料集(決算状況カード(各会計・関係団体))(Rev2)2" xfId="19" xr:uid="{00000000-0005-0000-0000-000018000000}"/>
    <cellStyle name="標準_O-JJ0722-001-8_連結実質赤字比率に係る赤字・黒字の構成分析" xfId="7" xr:uid="{00000000-0005-0000-0000-000019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5"/>
          <c:y val="0.183"/>
          <c:w val="0.87"/>
          <c:h val="0.5817499999999999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w="6350" cap="flat" cmpd="sng">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287914</c:v>
                </c:pt>
                <c:pt idx="3">
                  <c:v>310300</c:v>
                </c:pt>
                <c:pt idx="4">
                  <c:v>317319</c:v>
                </c:pt>
              </c:numCache>
            </c:numRef>
          </c:val>
          <c:smooth val="0"/>
          <c:extLst>
            <c:ext xmlns:c16="http://schemas.microsoft.com/office/drawing/2014/chart" uri="{C3380CC4-5D6E-409C-BE32-E72D297353CC}">
              <c16:uniqueId val="{00000000-7E8B-483F-AAE5-0B5C8C75BCBB}"/>
            </c:ext>
          </c:extLst>
        </c:ser>
        <c:ser>
          <c:idx val="1"/>
          <c:order val="1"/>
          <c:tx>
            <c:strRef>
              <c:f>データシート!$D$2</c:f>
              <c:strCache>
                <c:ptCount val="1"/>
                <c:pt idx="0">
                  <c:v>当該団体(円)</c:v>
                </c:pt>
              </c:strCache>
            </c:strRef>
          </c:tx>
          <c:spPr>
            <a:ln w="12700" cmpd="sng">
              <a:solidFill>
                <a:srgbClr val="FF0000"/>
              </a:solidFill>
              <a:prstDash val="solid"/>
            </a:ln>
          </c:spPr>
          <c:marker>
            <c:symbol val="circle"/>
            <c:size val="8"/>
            <c:spPr>
              <a:solidFill>
                <a:srgbClr val="FF0000"/>
              </a:solidFill>
              <a:ln w="6350" cap="flat" cmpd="sng">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172692</c:v>
                </c:pt>
                <c:pt idx="1">
                  <c:v>293942</c:v>
                </c:pt>
                <c:pt idx="2">
                  <c:v>264589</c:v>
                </c:pt>
                <c:pt idx="3">
                  <c:v>247274</c:v>
                </c:pt>
                <c:pt idx="4">
                  <c:v>330236</c:v>
                </c:pt>
              </c:numCache>
            </c:numRef>
          </c:val>
          <c:smooth val="0"/>
          <c:extLst>
            <c:ext xmlns:c16="http://schemas.microsoft.com/office/drawing/2014/chart" uri="{C3380CC4-5D6E-409C-BE32-E72D297353CC}">
              <c16:uniqueId val="{00000001-7E8B-483F-AAE5-0B5C8C75BCBB}"/>
            </c:ext>
          </c:extLst>
        </c:ser>
        <c:dLbls>
          <c:showLegendKey val="0"/>
          <c:showVal val="0"/>
          <c:showCatName val="0"/>
          <c:showSerName val="0"/>
          <c:showPercent val="0"/>
          <c:showBubbleSize val="0"/>
        </c:dLbls>
        <c:marker val="1"/>
        <c:smooth val="0"/>
        <c:axId val="244000208"/>
        <c:axId val="307688248"/>
      </c:lineChart>
      <c:catAx>
        <c:axId val="244000208"/>
        <c:scaling>
          <c:orientation val="minMax"/>
        </c:scaling>
        <c:delete val="0"/>
        <c:axPos val="b"/>
        <c:numFmt formatCode="General" sourceLinked="1"/>
        <c:majorTickMark val="in"/>
        <c:minorTickMark val="none"/>
        <c:tickLblPos val="nextTo"/>
        <c:spPr>
          <a:ln w="9525">
            <a:noFill/>
          </a:ln>
        </c:spPr>
        <c:txPr>
          <a:bodyPr rot="0" vert="horz"/>
          <a:lstStyle/>
          <a:p>
            <a:pPr>
              <a:defRPr lang="en-US" sz="1000" b="0" i="0" u="none" baseline="0">
                <a:solidFill>
                  <a:srgbClr val="000000"/>
                </a:solidFill>
                <a:latin typeface="ＭＳ Ｐゴシック"/>
                <a:ea typeface="ＭＳ Ｐゴシック"/>
                <a:cs typeface="ＭＳ Ｐゴシック"/>
              </a:defRPr>
            </a:pPr>
            <a:endParaRPr lang="ja-JP"/>
          </a:p>
        </c:txPr>
        <c:crossAx val="307688248"/>
        <c:crosses val="autoZero"/>
        <c:auto val="0"/>
        <c:lblAlgn val="ctr"/>
        <c:lblOffset val="100"/>
        <c:tickLblSkip val="1"/>
        <c:noMultiLvlLbl val="0"/>
      </c:catAx>
      <c:valAx>
        <c:axId val="307688248"/>
        <c:scaling>
          <c:orientation val="minMax"/>
          <c:max val="400000"/>
          <c:min val="0"/>
        </c:scaling>
        <c:delete val="0"/>
        <c:axPos val="l"/>
        <c:majorGridlines>
          <c:spPr>
            <a:ln w="12700" cap="flat" cmpd="sng">
              <a:solidFill>
                <a:srgbClr val="C0C0C0"/>
              </a:solidFill>
              <a:prstDash val="solid"/>
            </a:ln>
          </c:spPr>
        </c:majorGridlines>
        <c:title>
          <c:tx>
            <c:rich>
              <a:bodyPr rot="0" vert="horz"/>
              <a:lstStyle/>
              <a:p>
                <a:pPr algn="ctr">
                  <a:defRPr/>
                </a:pPr>
                <a:r>
                  <a:rPr lang="en-US" sz="1075" b="0" i="0" u="none" baseline="0">
                    <a:solidFill>
                      <a:srgbClr val="000000"/>
                    </a:solidFill>
                    <a:latin typeface="ＭＳ Ｐゴシック"/>
                    <a:ea typeface="ＭＳ Ｐゴシック"/>
                    <a:cs typeface="ＭＳ Ｐゴシック"/>
                  </a:rPr>
                  <a:t>（円）</a:t>
                </a:r>
              </a:p>
            </c:rich>
          </c:tx>
          <c:layout>
            <c:manualLayout>
              <c:xMode val="edge"/>
              <c:yMode val="edge"/>
              <c:x val="9.375E-2"/>
              <c:y val="7.524999999999999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lang="en-US" sz="1000" b="0" i="0" u="none" baseline="0">
                <a:solidFill>
                  <a:srgbClr val="000000"/>
                </a:solidFill>
                <a:latin typeface="ＭＳ Ｐゴシック"/>
                <a:ea typeface="ＭＳ Ｐゴシック"/>
                <a:cs typeface="ＭＳ Ｐゴシック"/>
              </a:defRPr>
            </a:pPr>
            <a:endParaRPr lang="ja-JP"/>
          </a:p>
        </c:txPr>
        <c:crossAx val="244000208"/>
        <c:crosses val="autoZero"/>
        <c:crossBetween val="between"/>
      </c:valAx>
      <c:spPr>
        <a:solidFill>
          <a:srgbClr val="E6FFD5"/>
        </a:solidFill>
        <a:ln w="12700" cap="flat" cmpd="sng">
          <a:solidFill>
            <a:srgbClr val="000000"/>
          </a:solidFill>
          <a:prstDash val="solid"/>
        </a:ln>
      </c:spPr>
    </c:plotArea>
    <c:plotVisOnly val="1"/>
    <c:dispBlanksAs val="gap"/>
    <c:showDLblsOverMax val="0"/>
  </c:chart>
  <c:spPr>
    <a:noFill/>
    <a:ln w="9525">
      <a:noFill/>
    </a:ln>
  </c:spPr>
  <c:txPr>
    <a:bodyPr rot="0" vert="horz"/>
    <a:lstStyle/>
    <a:p>
      <a:pPr>
        <a:defRPr lang="en-US" sz="1075" b="0" i="0" u="none" baseline="0">
          <a:solidFill>
            <a:srgbClr val="000000"/>
          </a:solidFill>
          <a:latin typeface="ＭＳ Ｐゴシック"/>
          <a:ea typeface="ＭＳ Ｐゴシック"/>
          <a:cs typeface="ＭＳ Ｐゴシック"/>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99999999999999E-2"/>
          <c:y val="7.775E-2"/>
          <c:w val="0.92125000000000001"/>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cap="flat" cmpd="sng">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6.48</c:v>
                </c:pt>
                <c:pt idx="1">
                  <c:v>3.76</c:v>
                </c:pt>
                <c:pt idx="2">
                  <c:v>8.8000000000000007</c:v>
                </c:pt>
                <c:pt idx="3">
                  <c:v>8.74</c:v>
                </c:pt>
                <c:pt idx="4">
                  <c:v>10.36</c:v>
                </c:pt>
              </c:numCache>
            </c:numRef>
          </c:val>
          <c:extLst>
            <c:ext xmlns:c16="http://schemas.microsoft.com/office/drawing/2014/chart" uri="{C3380CC4-5D6E-409C-BE32-E72D297353CC}">
              <c16:uniqueId val="{00000000-62F1-4E91-B996-DE5FA35940D3}"/>
            </c:ext>
          </c:extLst>
        </c:ser>
        <c:ser>
          <c:idx val="1"/>
          <c:order val="1"/>
          <c:tx>
            <c:strRef>
              <c:f>データシート!$A$20</c:f>
              <c:strCache>
                <c:ptCount val="1"/>
                <c:pt idx="0">
                  <c:v>財政調整基金残高</c:v>
                </c:pt>
              </c:strCache>
            </c:strRef>
          </c:tx>
          <c:spPr>
            <a:solidFill>
              <a:srgbClr val="FF8080"/>
            </a:solidFill>
            <a:ln w="3175" cap="flat" cmpd="sng">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179.57</c:v>
                </c:pt>
                <c:pt idx="1">
                  <c:v>209.84</c:v>
                </c:pt>
                <c:pt idx="2">
                  <c:v>195.62</c:v>
                </c:pt>
                <c:pt idx="3">
                  <c:v>186.21</c:v>
                </c:pt>
                <c:pt idx="4">
                  <c:v>185.16</c:v>
                </c:pt>
              </c:numCache>
            </c:numRef>
          </c:val>
          <c:extLst>
            <c:ext xmlns:c16="http://schemas.microsoft.com/office/drawing/2014/chart" uri="{C3380CC4-5D6E-409C-BE32-E72D297353CC}">
              <c16:uniqueId val="{00000001-62F1-4E91-B996-DE5FA35940D3}"/>
            </c:ext>
          </c:extLst>
        </c:ser>
        <c:dLbls>
          <c:showLegendKey val="0"/>
          <c:showVal val="0"/>
          <c:showCatName val="0"/>
          <c:showSerName val="0"/>
          <c:showPercent val="0"/>
          <c:showBubbleSize val="0"/>
        </c:dLbls>
        <c:gapWidth val="250"/>
        <c:overlap val="100"/>
        <c:axId val="312097264"/>
        <c:axId val="311168568"/>
      </c:barChart>
      <c:lineChart>
        <c:grouping val="standard"/>
        <c:varyColors val="0"/>
        <c:ser>
          <c:idx val="2"/>
          <c:order val="2"/>
          <c:tx>
            <c:strRef>
              <c:f>データシート!$A$21</c:f>
              <c:strCache>
                <c:ptCount val="1"/>
                <c:pt idx="0">
                  <c:v>実質単年度収支</c:v>
                </c:pt>
              </c:strCache>
            </c:strRef>
          </c:tx>
          <c:spPr>
            <a:ln w="38100" cmpd="sng">
              <a:solidFill>
                <a:srgbClr val="FF0000"/>
              </a:solidFill>
              <a:prstDash val="solid"/>
            </a:ln>
          </c:spPr>
          <c:marker>
            <c:symbol val="circle"/>
            <c:size val="15"/>
            <c:spPr>
              <a:solidFill>
                <a:srgbClr val="FF0000"/>
              </a:solidFill>
              <a:ln w="6350" cap="flat" cmpd="sng">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28.29</c:v>
                </c:pt>
                <c:pt idx="1">
                  <c:v>23.68</c:v>
                </c:pt>
                <c:pt idx="2">
                  <c:v>5.53</c:v>
                </c:pt>
                <c:pt idx="3">
                  <c:v>-11.07</c:v>
                </c:pt>
                <c:pt idx="4">
                  <c:v>-8.17</c:v>
                </c:pt>
              </c:numCache>
            </c:numRef>
          </c:val>
          <c:smooth val="0"/>
          <c:extLst>
            <c:ext xmlns:c16="http://schemas.microsoft.com/office/drawing/2014/chart" uri="{C3380CC4-5D6E-409C-BE32-E72D297353CC}">
              <c16:uniqueId val="{00000002-62F1-4E91-B996-DE5FA35940D3}"/>
            </c:ext>
          </c:extLst>
        </c:ser>
        <c:dLbls>
          <c:showLegendKey val="0"/>
          <c:showVal val="0"/>
          <c:showCatName val="0"/>
          <c:showSerName val="0"/>
          <c:showPercent val="0"/>
          <c:showBubbleSize val="0"/>
        </c:dLbls>
        <c:marker val="1"/>
        <c:smooth val="0"/>
        <c:axId val="312097264"/>
        <c:axId val="311168568"/>
      </c:lineChart>
      <c:catAx>
        <c:axId val="312097264"/>
        <c:scaling>
          <c:orientation val="minMax"/>
        </c:scaling>
        <c:delete val="0"/>
        <c:axPos val="b"/>
        <c:numFmt formatCode="General" sourceLinked="1"/>
        <c:majorTickMark val="none"/>
        <c:minorTickMark val="none"/>
        <c:tickLblPos val="low"/>
        <c:spPr>
          <a:ln w="3175" cap="flat" cmpd="sng">
            <a:solidFill>
              <a:srgbClr val="000000"/>
            </a:solidFill>
            <a:prstDash val="solid"/>
          </a:ln>
        </c:spPr>
        <c:txPr>
          <a:bodyPr rot="0" vert="horz"/>
          <a:lstStyle/>
          <a:p>
            <a:pPr>
              <a:defRPr lang="en-US" sz="1400" b="1" i="0" u="none" baseline="0">
                <a:solidFill>
                  <a:srgbClr val="000000"/>
                </a:solidFill>
                <a:latin typeface="ＭＳ ゴシック"/>
                <a:ea typeface="ＭＳ ゴシック"/>
                <a:cs typeface="ＭＳ ゴシック"/>
              </a:defRPr>
            </a:pPr>
            <a:endParaRPr lang="ja-JP"/>
          </a:p>
        </c:txPr>
        <c:crossAx val="311168568"/>
        <c:crosses val="autoZero"/>
        <c:auto val="0"/>
        <c:lblAlgn val="ctr"/>
        <c:lblOffset val="100"/>
        <c:tickLblSkip val="1"/>
        <c:noMultiLvlLbl val="0"/>
      </c:catAx>
      <c:valAx>
        <c:axId val="311168568"/>
        <c:scaling>
          <c:orientation val="minMax"/>
        </c:scaling>
        <c:delete val="0"/>
        <c:axPos val="l"/>
        <c:majorGridlines>
          <c:spPr>
            <a:ln w="3175" cap="flat" cmpd="sng">
              <a:solidFill>
                <a:srgbClr val="000000"/>
              </a:solidFill>
              <a:prstDash val="solid"/>
            </a:ln>
          </c:spPr>
        </c:majorGridlines>
        <c:numFmt formatCode="0.00_ " sourceLinked="0"/>
        <c:majorTickMark val="in"/>
        <c:minorTickMark val="none"/>
        <c:tickLblPos val="nextTo"/>
        <c:spPr>
          <a:ln w="3175" cap="flat" cmpd="sng">
            <a:solidFill>
              <a:srgbClr val="000000"/>
            </a:solidFill>
            <a:prstDash val="solid"/>
          </a:ln>
        </c:spPr>
        <c:txPr>
          <a:bodyPr rot="0" vert="horz"/>
          <a:lstStyle/>
          <a:p>
            <a:pPr>
              <a:defRPr lang="en-US" sz="1400" b="0" i="0" u="none" baseline="0">
                <a:solidFill>
                  <a:srgbClr val="000000"/>
                </a:solidFill>
                <a:latin typeface="ＭＳ ゴシック"/>
                <a:ea typeface="ＭＳ ゴシック"/>
                <a:cs typeface="ＭＳ ゴシック"/>
              </a:defRPr>
            </a:pPr>
            <a:endParaRPr lang="ja-JP"/>
          </a:p>
        </c:txPr>
        <c:crossAx val="312097264"/>
        <c:crosses val="autoZero"/>
        <c:crossBetween val="between"/>
      </c:valAx>
      <c:spPr>
        <a:solidFill>
          <a:srgbClr val="FFFFFF"/>
        </a:solidFill>
        <a:ln w="25400">
          <a:noFill/>
        </a:ln>
      </c:spPr>
    </c:plotArea>
    <c:plotVisOnly val="1"/>
    <c:dispBlanksAs val="zero"/>
    <c:showDLblsOverMax val="0"/>
  </c:chart>
  <c:spPr>
    <a:noFill/>
    <a:ln w="9525">
      <a:noFill/>
    </a:ln>
  </c:spPr>
  <c:txPr>
    <a:bodyPr rot="0" vert="horz"/>
    <a:lstStyle/>
    <a:p>
      <a:pPr>
        <a:defRPr lang="en-US" sz="1400" b="1" i="0" u="non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49999999999999E-2"/>
          <c:y val="7.7249999999999999E-2"/>
          <c:w val="0.93125000000000002"/>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2FF-4BB0-8B26-054E543E6659}"/>
            </c:ext>
          </c:extLst>
        </c:ser>
        <c:ser>
          <c:idx val="1"/>
          <c:order val="1"/>
          <c:tx>
            <c:strRef>
              <c:f>データシート!$A$28</c:f>
              <c:strCache>
                <c:ptCount val="1"/>
                <c:pt idx="0">
                  <c:v>その他会計（赤字）</c:v>
                </c:pt>
              </c:strCache>
            </c:strRef>
          </c:tx>
          <c:spPr>
            <a:solidFill>
              <a:srgbClr val="FF000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FF-4BB0-8B26-054E543E6659}"/>
            </c:ext>
          </c:extLst>
        </c:ser>
        <c:ser>
          <c:idx val="2"/>
          <c:order val="2"/>
          <c:tx>
            <c:strRef>
              <c:f>データシート!$A$29</c:f>
              <c:strCache>
                <c:ptCount val="1"/>
                <c:pt idx="0">
                  <c:v>介護サービス事業特別会計</c:v>
                </c:pt>
              </c:strCache>
            </c:strRef>
          </c:tx>
          <c:spPr>
            <a:solidFill>
              <a:srgbClr val="00FF0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0.26</c:v>
                </c:pt>
                <c:pt idx="2">
                  <c:v>#N/A</c:v>
                </c:pt>
                <c:pt idx="3">
                  <c:v>0.12</c:v>
                </c:pt>
                <c:pt idx="4">
                  <c:v>#N/A</c:v>
                </c:pt>
                <c:pt idx="5">
                  <c:v>0.21</c:v>
                </c:pt>
                <c:pt idx="6">
                  <c:v>#N/A</c:v>
                </c:pt>
                <c:pt idx="7">
                  <c:v>0.11</c:v>
                </c:pt>
                <c:pt idx="8">
                  <c:v>#N/A</c:v>
                </c:pt>
                <c:pt idx="9">
                  <c:v>0.12</c:v>
                </c:pt>
              </c:numCache>
            </c:numRef>
          </c:val>
          <c:extLst>
            <c:ext xmlns:c16="http://schemas.microsoft.com/office/drawing/2014/chart" uri="{C3380CC4-5D6E-409C-BE32-E72D297353CC}">
              <c16:uniqueId val="{00000002-E2FF-4BB0-8B26-054E543E6659}"/>
            </c:ext>
          </c:extLst>
        </c:ser>
        <c:ser>
          <c:idx val="3"/>
          <c:order val="3"/>
          <c:tx>
            <c:strRef>
              <c:f>データシート!$A$30</c:f>
              <c:strCache>
                <c:ptCount val="1"/>
                <c:pt idx="0">
                  <c:v>後期高齢者医療特別会計</c:v>
                </c:pt>
              </c:strCache>
            </c:strRef>
          </c:tx>
          <c:spPr>
            <a:solidFill>
              <a:srgbClr val="80008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0.06</c:v>
                </c:pt>
                <c:pt idx="4">
                  <c:v>#N/A</c:v>
                </c:pt>
                <c:pt idx="5">
                  <c:v>0.13</c:v>
                </c:pt>
                <c:pt idx="6">
                  <c:v>#N/A</c:v>
                </c:pt>
                <c:pt idx="7">
                  <c:v>0.28000000000000003</c:v>
                </c:pt>
                <c:pt idx="8">
                  <c:v>#N/A</c:v>
                </c:pt>
                <c:pt idx="9">
                  <c:v>0.28000000000000003</c:v>
                </c:pt>
              </c:numCache>
            </c:numRef>
          </c:val>
          <c:extLst>
            <c:ext xmlns:c16="http://schemas.microsoft.com/office/drawing/2014/chart" uri="{C3380CC4-5D6E-409C-BE32-E72D297353CC}">
              <c16:uniqueId val="{00000003-E2FF-4BB0-8B26-054E543E6659}"/>
            </c:ext>
          </c:extLst>
        </c:ser>
        <c:ser>
          <c:idx val="4"/>
          <c:order val="4"/>
          <c:tx>
            <c:strRef>
              <c:f>データシート!$A$31</c:f>
              <c:strCache>
                <c:ptCount val="1"/>
                <c:pt idx="0">
                  <c:v>下水道事業特別会計</c:v>
                </c:pt>
              </c:strCache>
            </c:strRef>
          </c:tx>
          <c:spPr>
            <a:solidFill>
              <a:srgbClr val="FFFF0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3.86</c:v>
                </c:pt>
                <c:pt idx="2">
                  <c:v>#N/A</c:v>
                </c:pt>
                <c:pt idx="3">
                  <c:v>0.7</c:v>
                </c:pt>
                <c:pt idx="4">
                  <c:v>#N/A</c:v>
                </c:pt>
                <c:pt idx="5">
                  <c:v>0.37</c:v>
                </c:pt>
                <c:pt idx="6">
                  <c:v>#N/A</c:v>
                </c:pt>
                <c:pt idx="7">
                  <c:v>0.31</c:v>
                </c:pt>
                <c:pt idx="8">
                  <c:v>#N/A</c:v>
                </c:pt>
                <c:pt idx="9">
                  <c:v>0.43</c:v>
                </c:pt>
              </c:numCache>
            </c:numRef>
          </c:val>
          <c:extLst>
            <c:ext xmlns:c16="http://schemas.microsoft.com/office/drawing/2014/chart" uri="{C3380CC4-5D6E-409C-BE32-E72D297353CC}">
              <c16:uniqueId val="{00000004-E2FF-4BB0-8B26-054E543E6659}"/>
            </c:ext>
          </c:extLst>
        </c:ser>
        <c:ser>
          <c:idx val="5"/>
          <c:order val="5"/>
          <c:tx>
            <c:strRef>
              <c:f>データシート!$A$32</c:f>
              <c:strCache>
                <c:ptCount val="1"/>
                <c:pt idx="0">
                  <c:v>檜原村東京都都民の森管理運営事業特別会計</c:v>
                </c:pt>
              </c:strCache>
            </c:strRef>
          </c:tx>
          <c:spPr>
            <a:solidFill>
              <a:srgbClr val="FF660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0.93</c:v>
                </c:pt>
                <c:pt idx="2">
                  <c:v>#N/A</c:v>
                </c:pt>
                <c:pt idx="3">
                  <c:v>0.45</c:v>
                </c:pt>
                <c:pt idx="4">
                  <c:v>#N/A</c:v>
                </c:pt>
                <c:pt idx="5">
                  <c:v>0.72</c:v>
                </c:pt>
                <c:pt idx="6">
                  <c:v>#N/A</c:v>
                </c:pt>
                <c:pt idx="7">
                  <c:v>0.38</c:v>
                </c:pt>
                <c:pt idx="8">
                  <c:v>#N/A</c:v>
                </c:pt>
                <c:pt idx="9">
                  <c:v>0.5</c:v>
                </c:pt>
              </c:numCache>
            </c:numRef>
          </c:val>
          <c:extLst>
            <c:ext xmlns:c16="http://schemas.microsoft.com/office/drawing/2014/chart" uri="{C3380CC4-5D6E-409C-BE32-E72D297353CC}">
              <c16:uniqueId val="{00000005-E2FF-4BB0-8B26-054E543E6659}"/>
            </c:ext>
          </c:extLst>
        </c:ser>
        <c:ser>
          <c:idx val="6"/>
          <c:order val="6"/>
          <c:tx>
            <c:strRef>
              <c:f>データシート!$A$33</c:f>
              <c:strCache>
                <c:ptCount val="1"/>
                <c:pt idx="0">
                  <c:v>簡易水道特別会計</c:v>
                </c:pt>
              </c:strCache>
            </c:strRef>
          </c:tx>
          <c:spPr>
            <a:solidFill>
              <a:srgbClr val="9999FF"/>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0.33</c:v>
                </c:pt>
                <c:pt idx="2">
                  <c:v>#N/A</c:v>
                </c:pt>
                <c:pt idx="3">
                  <c:v>0.24</c:v>
                </c:pt>
                <c:pt idx="4">
                  <c:v>#N/A</c:v>
                </c:pt>
                <c:pt idx="5">
                  <c:v>0.17</c:v>
                </c:pt>
                <c:pt idx="6">
                  <c:v>#N/A</c:v>
                </c:pt>
                <c:pt idx="7">
                  <c:v>0.22</c:v>
                </c:pt>
                <c:pt idx="8">
                  <c:v>#N/A</c:v>
                </c:pt>
                <c:pt idx="9">
                  <c:v>0.55000000000000004</c:v>
                </c:pt>
              </c:numCache>
            </c:numRef>
          </c:val>
          <c:extLst>
            <c:ext xmlns:c16="http://schemas.microsoft.com/office/drawing/2014/chart" uri="{C3380CC4-5D6E-409C-BE32-E72D297353CC}">
              <c16:uniqueId val="{00000006-E2FF-4BB0-8B26-054E543E6659}"/>
            </c:ext>
          </c:extLst>
        </c:ser>
        <c:ser>
          <c:idx val="7"/>
          <c:order val="7"/>
          <c:tx>
            <c:strRef>
              <c:f>データシート!$A$34</c:f>
              <c:strCache>
                <c:ptCount val="1"/>
                <c:pt idx="0">
                  <c:v>介護保険特別会計</c:v>
                </c:pt>
              </c:strCache>
            </c:strRef>
          </c:tx>
          <c:spPr>
            <a:solidFill>
              <a:srgbClr val="00800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0.74</c:v>
                </c:pt>
                <c:pt idx="2">
                  <c:v>#N/A</c:v>
                </c:pt>
                <c:pt idx="3">
                  <c:v>1.58</c:v>
                </c:pt>
                <c:pt idx="4">
                  <c:v>#N/A</c:v>
                </c:pt>
                <c:pt idx="5">
                  <c:v>1.82</c:v>
                </c:pt>
                <c:pt idx="6">
                  <c:v>#N/A</c:v>
                </c:pt>
                <c:pt idx="7">
                  <c:v>0.64</c:v>
                </c:pt>
                <c:pt idx="8">
                  <c:v>#N/A</c:v>
                </c:pt>
                <c:pt idx="9">
                  <c:v>0.68</c:v>
                </c:pt>
              </c:numCache>
            </c:numRef>
          </c:val>
          <c:extLst>
            <c:ext xmlns:c16="http://schemas.microsoft.com/office/drawing/2014/chart" uri="{C3380CC4-5D6E-409C-BE32-E72D297353CC}">
              <c16:uniqueId val="{00000007-E2FF-4BB0-8B26-054E543E6659}"/>
            </c:ext>
          </c:extLst>
        </c:ser>
        <c:ser>
          <c:idx val="8"/>
          <c:order val="8"/>
          <c:tx>
            <c:strRef>
              <c:f>データシート!$A$35</c:f>
              <c:strCache>
                <c:ptCount val="1"/>
                <c:pt idx="0">
                  <c:v>国民健康保険特別会計</c:v>
                </c:pt>
              </c:strCache>
            </c:strRef>
          </c:tx>
          <c:spPr>
            <a:solidFill>
              <a:srgbClr val="00FFFF"/>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2.1800000000000002</c:v>
                </c:pt>
                <c:pt idx="2">
                  <c:v>#N/A</c:v>
                </c:pt>
                <c:pt idx="3">
                  <c:v>2.94</c:v>
                </c:pt>
                <c:pt idx="4">
                  <c:v>#N/A</c:v>
                </c:pt>
                <c:pt idx="5">
                  <c:v>2.67</c:v>
                </c:pt>
                <c:pt idx="6">
                  <c:v>#N/A</c:v>
                </c:pt>
                <c:pt idx="7">
                  <c:v>3.26</c:v>
                </c:pt>
                <c:pt idx="8">
                  <c:v>#N/A</c:v>
                </c:pt>
                <c:pt idx="9">
                  <c:v>3.42</c:v>
                </c:pt>
              </c:numCache>
            </c:numRef>
          </c:val>
          <c:extLst>
            <c:ext xmlns:c16="http://schemas.microsoft.com/office/drawing/2014/chart" uri="{C3380CC4-5D6E-409C-BE32-E72D297353CC}">
              <c16:uniqueId val="{00000008-E2FF-4BB0-8B26-054E543E6659}"/>
            </c:ext>
          </c:extLst>
        </c:ser>
        <c:ser>
          <c:idx val="9"/>
          <c:order val="9"/>
          <c:tx>
            <c:strRef>
              <c:f>データシート!$A$36</c:f>
              <c:strCache>
                <c:ptCount val="1"/>
                <c:pt idx="0">
                  <c:v>一般会計</c:v>
                </c:pt>
              </c:strCache>
            </c:strRef>
          </c:tx>
          <c:spPr>
            <a:solidFill>
              <a:srgbClr val="FF808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5.54</c:v>
                </c:pt>
                <c:pt idx="2">
                  <c:v>#N/A</c:v>
                </c:pt>
                <c:pt idx="3">
                  <c:v>3.31</c:v>
                </c:pt>
                <c:pt idx="4">
                  <c:v>#N/A</c:v>
                </c:pt>
                <c:pt idx="5">
                  <c:v>8.07</c:v>
                </c:pt>
                <c:pt idx="6">
                  <c:v>#N/A</c:v>
                </c:pt>
                <c:pt idx="7">
                  <c:v>8.34</c:v>
                </c:pt>
                <c:pt idx="8">
                  <c:v>#N/A</c:v>
                </c:pt>
                <c:pt idx="9">
                  <c:v>9.85</c:v>
                </c:pt>
              </c:numCache>
            </c:numRef>
          </c:val>
          <c:extLst>
            <c:ext xmlns:c16="http://schemas.microsoft.com/office/drawing/2014/chart" uri="{C3380CC4-5D6E-409C-BE32-E72D297353CC}">
              <c16:uniqueId val="{00000009-E2FF-4BB0-8B26-054E543E6659}"/>
            </c:ext>
          </c:extLst>
        </c:ser>
        <c:dLbls>
          <c:showLegendKey val="0"/>
          <c:showVal val="0"/>
          <c:showCatName val="0"/>
          <c:showSerName val="0"/>
          <c:showPercent val="0"/>
          <c:showBubbleSize val="0"/>
        </c:dLbls>
        <c:gapWidth val="150"/>
        <c:overlap val="100"/>
        <c:axId val="308379728"/>
        <c:axId val="312306776"/>
      </c:barChart>
      <c:catAx>
        <c:axId val="308379728"/>
        <c:scaling>
          <c:orientation val="minMax"/>
        </c:scaling>
        <c:delete val="0"/>
        <c:axPos val="b"/>
        <c:numFmt formatCode="General" sourceLinked="1"/>
        <c:majorTickMark val="none"/>
        <c:minorTickMark val="none"/>
        <c:tickLblPos val="low"/>
        <c:spPr>
          <a:ln w="3175" cap="flat" cmpd="sng">
            <a:solidFill>
              <a:srgbClr val="000000"/>
            </a:solidFill>
            <a:prstDash val="solid"/>
          </a:ln>
        </c:spPr>
        <c:txPr>
          <a:bodyPr rot="0" vert="wordArtVertRtl"/>
          <a:lstStyle/>
          <a:p>
            <a:pPr>
              <a:defRPr lang="en-US" sz="1400" b="1" i="0" u="none" baseline="0">
                <a:solidFill>
                  <a:srgbClr val="000000"/>
                </a:solidFill>
                <a:latin typeface="ＭＳ ゴシック"/>
                <a:ea typeface="ＭＳ ゴシック"/>
                <a:cs typeface="ＭＳ ゴシック"/>
              </a:defRPr>
            </a:pPr>
            <a:endParaRPr lang="ja-JP"/>
          </a:p>
        </c:txPr>
        <c:crossAx val="312306776"/>
        <c:crosses val="autoZero"/>
        <c:auto val="0"/>
        <c:lblAlgn val="ctr"/>
        <c:lblOffset val="100"/>
        <c:tickLblSkip val="1"/>
        <c:noMultiLvlLbl val="0"/>
      </c:catAx>
      <c:valAx>
        <c:axId val="312306776"/>
        <c:scaling>
          <c:orientation val="minMax"/>
        </c:scaling>
        <c:delete val="0"/>
        <c:axPos val="l"/>
        <c:majorGridlines>
          <c:spPr>
            <a:ln w="3175" cap="flat" cmpd="sng">
              <a:solidFill>
                <a:srgbClr val="000000"/>
              </a:solidFill>
              <a:prstDash val="solid"/>
            </a:ln>
          </c:spPr>
        </c:majorGridlines>
        <c:numFmt formatCode="0.00_ " sourceLinked="0"/>
        <c:majorTickMark val="in"/>
        <c:minorTickMark val="none"/>
        <c:tickLblPos val="nextTo"/>
        <c:spPr>
          <a:ln w="3175" cap="flat" cmpd="sng">
            <a:solidFill>
              <a:srgbClr val="000000"/>
            </a:solidFill>
            <a:prstDash val="solid"/>
          </a:ln>
        </c:spPr>
        <c:txPr>
          <a:bodyPr rot="0" vert="horz"/>
          <a:lstStyle/>
          <a:p>
            <a:pPr>
              <a:defRPr lang="en-US" sz="1400" b="0" i="0" u="none" baseline="0">
                <a:solidFill>
                  <a:srgbClr val="000000"/>
                </a:solidFill>
                <a:latin typeface="ＭＳ ゴシック"/>
                <a:ea typeface="ＭＳ ゴシック"/>
                <a:cs typeface="ＭＳ ゴシック"/>
              </a:defRPr>
            </a:pPr>
            <a:endParaRPr lang="ja-JP"/>
          </a:p>
        </c:txPr>
        <c:crossAx val="308379728"/>
        <c:crosses val="autoZero"/>
        <c:crossBetween val="between"/>
      </c:valAx>
      <c:spPr>
        <a:solidFill>
          <a:schemeClr val="bg1"/>
        </a:solidFill>
        <a:ln w="25400">
          <a:noFill/>
        </a:ln>
      </c:spPr>
    </c:plotArea>
    <c:plotVisOnly val="1"/>
    <c:dispBlanksAs val="zero"/>
    <c:showDLblsOverMax val="0"/>
  </c:chart>
  <c:spPr>
    <a:noFill/>
    <a:ln w="9525">
      <a:noFill/>
    </a:ln>
  </c:spPr>
  <c:txPr>
    <a:bodyPr rot="0" vert="horz"/>
    <a:lstStyle/>
    <a:p>
      <a:pPr>
        <a:defRPr lang="en-US" sz="1400" b="1" i="0" u="non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500000000000002E-2"/>
          <c:y val="8.7999999999999995E-2"/>
          <c:w val="0.90349999999999997"/>
          <c:h val="0.6392499999999999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219</c:v>
                </c:pt>
                <c:pt idx="5">
                  <c:v>232</c:v>
                </c:pt>
                <c:pt idx="8">
                  <c:v>231</c:v>
                </c:pt>
                <c:pt idx="11">
                  <c:v>238</c:v>
                </c:pt>
                <c:pt idx="14">
                  <c:v>242</c:v>
                </c:pt>
              </c:numCache>
            </c:numRef>
          </c:val>
          <c:extLst>
            <c:ext xmlns:c16="http://schemas.microsoft.com/office/drawing/2014/chart" uri="{C3380CC4-5D6E-409C-BE32-E72D297353CC}">
              <c16:uniqueId val="{00000000-851A-475D-B7D0-C04953831445}"/>
            </c:ext>
          </c:extLst>
        </c:ser>
        <c:ser>
          <c:idx val="1"/>
          <c:order val="1"/>
          <c:tx>
            <c:strRef>
              <c:f>データシート!$A$43</c:f>
              <c:strCache>
                <c:ptCount val="1"/>
                <c:pt idx="0">
                  <c:v>一時借入金の利子</c:v>
                </c:pt>
              </c:strCache>
            </c:strRef>
          </c:tx>
          <c:spPr>
            <a:solidFill>
              <a:srgbClr val="80008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51A-475D-B7D0-C04953831445}"/>
            </c:ext>
          </c:extLst>
        </c:ser>
        <c:ser>
          <c:idx val="2"/>
          <c:order val="2"/>
          <c:tx>
            <c:strRef>
              <c:f>データシート!$A$44</c:f>
              <c:strCache>
                <c:ptCount val="1"/>
                <c:pt idx="0">
                  <c:v>債務負担行為に基づく支出額</c:v>
                </c:pt>
              </c:strCache>
            </c:strRef>
          </c:tx>
          <c:spPr>
            <a:solidFill>
              <a:srgbClr val="FFFF0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51A-475D-B7D0-C0495383144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25</c:v>
                </c:pt>
                <c:pt idx="3">
                  <c:v>26</c:v>
                </c:pt>
                <c:pt idx="6">
                  <c:v>31</c:v>
                </c:pt>
                <c:pt idx="9">
                  <c:v>33</c:v>
                </c:pt>
                <c:pt idx="12">
                  <c:v>34</c:v>
                </c:pt>
              </c:numCache>
            </c:numRef>
          </c:val>
          <c:extLst>
            <c:ext xmlns:c16="http://schemas.microsoft.com/office/drawing/2014/chart" uri="{C3380CC4-5D6E-409C-BE32-E72D297353CC}">
              <c16:uniqueId val="{00000003-851A-475D-B7D0-C04953831445}"/>
            </c:ext>
          </c:extLst>
        </c:ser>
        <c:ser>
          <c:idx val="4"/>
          <c:order val="4"/>
          <c:tx>
            <c:strRef>
              <c:f>データシート!$A$46</c:f>
              <c:strCache>
                <c:ptCount val="1"/>
                <c:pt idx="0">
                  <c:v>公営企業債の元利償還金に対する繰入金</c:v>
                </c:pt>
              </c:strCache>
            </c:strRef>
          </c:tx>
          <c:spPr>
            <a:solidFill>
              <a:srgbClr val="9999FF"/>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165</c:v>
                </c:pt>
                <c:pt idx="3">
                  <c:v>164</c:v>
                </c:pt>
                <c:pt idx="6">
                  <c:v>170</c:v>
                </c:pt>
                <c:pt idx="9">
                  <c:v>176</c:v>
                </c:pt>
                <c:pt idx="12">
                  <c:v>177</c:v>
                </c:pt>
              </c:numCache>
            </c:numRef>
          </c:val>
          <c:extLst>
            <c:ext xmlns:c16="http://schemas.microsoft.com/office/drawing/2014/chart" uri="{C3380CC4-5D6E-409C-BE32-E72D297353CC}">
              <c16:uniqueId val="{00000004-851A-475D-B7D0-C04953831445}"/>
            </c:ext>
          </c:extLst>
        </c:ser>
        <c:ser>
          <c:idx val="5"/>
          <c:order val="5"/>
          <c:tx>
            <c:strRef>
              <c:f>データシート!$A$47</c:f>
              <c:strCache>
                <c:ptCount val="1"/>
                <c:pt idx="0">
                  <c:v>満期一括償還地方債に係る年度割相当額</c:v>
                </c:pt>
              </c:strCache>
            </c:strRef>
          </c:tx>
          <c:spPr>
            <a:solidFill>
              <a:srgbClr val="00800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1A-475D-B7D0-C04953831445}"/>
            </c:ext>
          </c:extLst>
        </c:ser>
        <c:ser>
          <c:idx val="6"/>
          <c:order val="6"/>
          <c:tx>
            <c:strRef>
              <c:f>データシート!$A$48</c:f>
              <c:strCache>
                <c:ptCount val="1"/>
                <c:pt idx="0">
                  <c:v>減債基金積立不足算定額</c:v>
                </c:pt>
              </c:strCache>
            </c:strRef>
          </c:tx>
          <c:spPr>
            <a:solidFill>
              <a:srgbClr val="00FFFF"/>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51A-475D-B7D0-C04953831445}"/>
            </c:ext>
          </c:extLst>
        </c:ser>
        <c:ser>
          <c:idx val="7"/>
          <c:order val="7"/>
          <c:tx>
            <c:strRef>
              <c:f>データシート!$A$49</c:f>
              <c:strCache>
                <c:ptCount val="1"/>
                <c:pt idx="0">
                  <c:v>元利償還金</c:v>
                </c:pt>
              </c:strCache>
            </c:strRef>
          </c:tx>
          <c:spPr>
            <a:solidFill>
              <a:srgbClr val="FF808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92</c:v>
                </c:pt>
                <c:pt idx="3">
                  <c:v>92</c:v>
                </c:pt>
                <c:pt idx="6">
                  <c:v>87</c:v>
                </c:pt>
                <c:pt idx="9">
                  <c:v>91</c:v>
                </c:pt>
                <c:pt idx="12">
                  <c:v>92</c:v>
                </c:pt>
              </c:numCache>
            </c:numRef>
          </c:val>
          <c:extLst>
            <c:ext xmlns:c16="http://schemas.microsoft.com/office/drawing/2014/chart" uri="{C3380CC4-5D6E-409C-BE32-E72D297353CC}">
              <c16:uniqueId val="{00000007-851A-475D-B7D0-C04953831445}"/>
            </c:ext>
          </c:extLst>
        </c:ser>
        <c:dLbls>
          <c:showLegendKey val="0"/>
          <c:showVal val="0"/>
          <c:showCatName val="0"/>
          <c:showSerName val="0"/>
          <c:showPercent val="0"/>
          <c:showBubbleSize val="0"/>
        </c:dLbls>
        <c:gapWidth val="100"/>
        <c:overlap val="100"/>
        <c:axId val="241307680"/>
        <c:axId val="118435664"/>
      </c:barChart>
      <c:lineChart>
        <c:grouping val="standard"/>
        <c:varyColors val="0"/>
        <c:ser>
          <c:idx val="8"/>
          <c:order val="8"/>
          <c:tx>
            <c:strRef>
              <c:f>データシート!$A$50</c:f>
              <c:strCache>
                <c:ptCount val="1"/>
                <c:pt idx="0">
                  <c:v>実質公債費比率の分子</c:v>
                </c:pt>
              </c:strCache>
            </c:strRef>
          </c:tx>
          <c:spPr>
            <a:ln w="38100" cmpd="sng">
              <a:solidFill>
                <a:srgbClr val="FF0000"/>
              </a:solidFill>
              <a:prstDash val="solid"/>
            </a:ln>
          </c:spPr>
          <c:marker>
            <c:symbol val="circle"/>
            <c:size val="15"/>
            <c:spPr>
              <a:solidFill>
                <a:srgbClr val="FF0000"/>
              </a:solidFill>
              <a:ln w="6350" cap="flat" cmpd="sng">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63</c:v>
                </c:pt>
                <c:pt idx="2">
                  <c:v>#N/A</c:v>
                </c:pt>
                <c:pt idx="3">
                  <c:v>#N/A</c:v>
                </c:pt>
                <c:pt idx="4">
                  <c:v>50</c:v>
                </c:pt>
                <c:pt idx="5">
                  <c:v>#N/A</c:v>
                </c:pt>
                <c:pt idx="6">
                  <c:v>#N/A</c:v>
                </c:pt>
                <c:pt idx="7">
                  <c:v>57</c:v>
                </c:pt>
                <c:pt idx="8">
                  <c:v>#N/A</c:v>
                </c:pt>
                <c:pt idx="9">
                  <c:v>#N/A</c:v>
                </c:pt>
                <c:pt idx="10">
                  <c:v>62</c:v>
                </c:pt>
                <c:pt idx="11">
                  <c:v>#N/A</c:v>
                </c:pt>
                <c:pt idx="12">
                  <c:v>#N/A</c:v>
                </c:pt>
                <c:pt idx="13">
                  <c:v>61</c:v>
                </c:pt>
                <c:pt idx="14">
                  <c:v>#N/A</c:v>
                </c:pt>
              </c:numCache>
            </c:numRef>
          </c:val>
          <c:smooth val="0"/>
          <c:extLst>
            <c:ext xmlns:c16="http://schemas.microsoft.com/office/drawing/2014/chart" uri="{C3380CC4-5D6E-409C-BE32-E72D297353CC}">
              <c16:uniqueId val="{00000008-851A-475D-B7D0-C04953831445}"/>
            </c:ext>
          </c:extLst>
        </c:ser>
        <c:dLbls>
          <c:showLegendKey val="0"/>
          <c:showVal val="0"/>
          <c:showCatName val="0"/>
          <c:showSerName val="0"/>
          <c:showPercent val="0"/>
          <c:showBubbleSize val="0"/>
        </c:dLbls>
        <c:marker val="1"/>
        <c:smooth val="0"/>
        <c:axId val="241307680"/>
        <c:axId val="118435664"/>
      </c:lineChart>
      <c:catAx>
        <c:axId val="241307680"/>
        <c:scaling>
          <c:orientation val="minMax"/>
        </c:scaling>
        <c:delete val="0"/>
        <c:axPos val="b"/>
        <c:numFmt formatCode="General" sourceLinked="1"/>
        <c:majorTickMark val="none"/>
        <c:minorTickMark val="none"/>
        <c:tickLblPos val="low"/>
        <c:spPr>
          <a:ln w="3175" cap="flat" cmpd="sng">
            <a:solidFill>
              <a:srgbClr val="000000"/>
            </a:solidFill>
            <a:prstDash val="solid"/>
          </a:ln>
        </c:spPr>
        <c:txPr>
          <a:bodyPr rot="0" vert="wordArtVertRtl"/>
          <a:lstStyle/>
          <a:p>
            <a:pPr>
              <a:defRPr lang="en-US" sz="1400" b="1" i="0" u="none" baseline="0">
                <a:solidFill>
                  <a:srgbClr val="000000"/>
                </a:solidFill>
                <a:latin typeface="ＭＳ ゴシック"/>
                <a:ea typeface="ＭＳ ゴシック"/>
                <a:cs typeface="ＭＳ ゴシック"/>
              </a:defRPr>
            </a:pPr>
            <a:endParaRPr lang="ja-JP"/>
          </a:p>
        </c:txPr>
        <c:crossAx val="118435664"/>
        <c:crosses val="autoZero"/>
        <c:auto val="0"/>
        <c:lblAlgn val="ctr"/>
        <c:lblOffset val="100"/>
        <c:tickLblSkip val="1"/>
        <c:noMultiLvlLbl val="0"/>
      </c:catAx>
      <c:valAx>
        <c:axId val="118435664"/>
        <c:scaling>
          <c:orientation val="minMax"/>
        </c:scaling>
        <c:delete val="0"/>
        <c:axPos val="l"/>
        <c:majorGridlines>
          <c:spPr>
            <a:ln w="3175" cap="flat" cmpd="sng">
              <a:solidFill>
                <a:srgbClr val="000000"/>
              </a:solidFill>
              <a:prstDash val="solid"/>
            </a:ln>
          </c:spPr>
        </c:majorGridlines>
        <c:numFmt formatCode="#,##0_ " sourceLinked="0"/>
        <c:majorTickMark val="in"/>
        <c:minorTickMark val="none"/>
        <c:tickLblPos val="nextTo"/>
        <c:spPr>
          <a:ln w="3175" cap="flat" cmpd="sng">
            <a:solidFill>
              <a:srgbClr val="000000"/>
            </a:solidFill>
            <a:prstDash val="solid"/>
          </a:ln>
        </c:spPr>
        <c:txPr>
          <a:bodyPr rot="0" vert="horz"/>
          <a:lstStyle/>
          <a:p>
            <a:pPr>
              <a:defRPr lang="en-US" sz="1400" b="0" i="0" u="none" baseline="0">
                <a:solidFill>
                  <a:srgbClr val="000000"/>
                </a:solidFill>
                <a:latin typeface="ＭＳ ゴシック"/>
                <a:ea typeface="ＭＳ ゴシック"/>
                <a:cs typeface="ＭＳ ゴシック"/>
              </a:defRPr>
            </a:pPr>
            <a:endParaRPr lang="ja-JP"/>
          </a:p>
        </c:txPr>
        <c:crossAx val="241307680"/>
        <c:crosses val="autoZero"/>
        <c:crossBetween val="between"/>
      </c:valAx>
      <c:spPr>
        <a:solidFill>
          <a:srgbClr val="FFFFFF"/>
        </a:solidFill>
        <a:ln w="25400">
          <a:noFill/>
        </a:ln>
      </c:spPr>
    </c:plotArea>
    <c:plotVisOnly val="1"/>
    <c:dispBlanksAs val="zero"/>
    <c:showDLblsOverMax val="0"/>
  </c:chart>
  <c:spPr>
    <a:noFill/>
    <a:ln w="9525">
      <a:noFill/>
    </a:ln>
  </c:spPr>
  <c:txPr>
    <a:bodyPr rot="0" vert="horz"/>
    <a:lstStyle/>
    <a:p>
      <a:pPr>
        <a:defRPr lang="en-US" sz="1400" b="1" i="0" u="non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00000000000005E-2"/>
          <c:y val="8.6249999999999993E-2"/>
          <c:w val="0.86499999999999999"/>
          <c:h val="0.589250000000000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2545</c:v>
                </c:pt>
                <c:pt idx="5">
                  <c:v>2490</c:v>
                </c:pt>
                <c:pt idx="8">
                  <c:v>2446</c:v>
                </c:pt>
                <c:pt idx="11">
                  <c:v>2331</c:v>
                </c:pt>
                <c:pt idx="14">
                  <c:v>2260</c:v>
                </c:pt>
              </c:numCache>
            </c:numRef>
          </c:val>
          <c:extLst>
            <c:ext xmlns:c16="http://schemas.microsoft.com/office/drawing/2014/chart" uri="{C3380CC4-5D6E-409C-BE32-E72D297353CC}">
              <c16:uniqueId val="{00000000-4B3F-4D02-BE13-4E846FDA82D3}"/>
            </c:ext>
          </c:extLst>
        </c:ser>
        <c:ser>
          <c:idx val="1"/>
          <c:order val="1"/>
          <c:tx>
            <c:strRef>
              <c:f>データシート!$A$57</c:f>
              <c:strCache>
                <c:ptCount val="1"/>
                <c:pt idx="0">
                  <c:v>充当可能特定歳入</c:v>
                </c:pt>
              </c:strCache>
            </c:strRef>
          </c:tx>
          <c:spPr>
            <a:solidFill>
              <a:srgbClr val="0000FF"/>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c:v>
                </c:pt>
                <c:pt idx="5">
                  <c:v>6</c:v>
                </c:pt>
                <c:pt idx="8">
                  <c:v>3</c:v>
                </c:pt>
                <c:pt idx="11">
                  <c:v>3</c:v>
                </c:pt>
                <c:pt idx="14">
                  <c:v>0</c:v>
                </c:pt>
              </c:numCache>
            </c:numRef>
          </c:val>
          <c:extLst>
            <c:ext xmlns:c16="http://schemas.microsoft.com/office/drawing/2014/chart" uri="{C3380CC4-5D6E-409C-BE32-E72D297353CC}">
              <c16:uniqueId val="{00000001-4B3F-4D02-BE13-4E846FDA82D3}"/>
            </c:ext>
          </c:extLst>
        </c:ser>
        <c:ser>
          <c:idx val="2"/>
          <c:order val="2"/>
          <c:tx>
            <c:strRef>
              <c:f>データシート!$A$58</c:f>
              <c:strCache>
                <c:ptCount val="1"/>
                <c:pt idx="0">
                  <c:v>充当可能基金</c:v>
                </c:pt>
              </c:strCache>
            </c:strRef>
          </c:tx>
          <c:spPr>
            <a:solidFill>
              <a:srgbClr val="FF00FF"/>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5141</c:v>
                </c:pt>
                <c:pt idx="5">
                  <c:v>5502</c:v>
                </c:pt>
                <c:pt idx="8">
                  <c:v>5643</c:v>
                </c:pt>
                <c:pt idx="11">
                  <c:v>5684</c:v>
                </c:pt>
                <c:pt idx="14">
                  <c:v>5604</c:v>
                </c:pt>
              </c:numCache>
            </c:numRef>
          </c:val>
          <c:extLst>
            <c:ext xmlns:c16="http://schemas.microsoft.com/office/drawing/2014/chart" uri="{C3380CC4-5D6E-409C-BE32-E72D297353CC}">
              <c16:uniqueId val="{00000002-4B3F-4D02-BE13-4E846FDA82D3}"/>
            </c:ext>
          </c:extLst>
        </c:ser>
        <c:ser>
          <c:idx val="3"/>
          <c:order val="3"/>
          <c:tx>
            <c:strRef>
              <c:f>データシート!$A$59</c:f>
              <c:strCache>
                <c:ptCount val="1"/>
                <c:pt idx="0">
                  <c:v>組合等連結実質赤字額負担見込額</c:v>
                </c:pt>
              </c:strCache>
            </c:strRef>
          </c:tx>
          <c:spPr>
            <a:solidFill>
              <a:srgbClr val="00FF0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B3F-4D02-BE13-4E846FDA82D3}"/>
            </c:ext>
          </c:extLst>
        </c:ser>
        <c:ser>
          <c:idx val="4"/>
          <c:order val="4"/>
          <c:tx>
            <c:strRef>
              <c:f>データシート!$A$60</c:f>
              <c:strCache>
                <c:ptCount val="1"/>
                <c:pt idx="0">
                  <c:v>連結実質赤字額</c:v>
                </c:pt>
              </c:strCache>
            </c:strRef>
          </c:tx>
          <c:spPr>
            <a:solidFill>
              <a:srgbClr val="80008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B3F-4D02-BE13-4E846FDA82D3}"/>
            </c:ext>
          </c:extLst>
        </c:ser>
        <c:ser>
          <c:idx val="5"/>
          <c:order val="5"/>
          <c:tx>
            <c:strRef>
              <c:f>データシート!$A$61</c:f>
              <c:strCache>
                <c:ptCount val="1"/>
                <c:pt idx="0">
                  <c:v>設立法人等の負債額等負担見込額</c:v>
                </c:pt>
              </c:strCache>
            </c:strRef>
          </c:tx>
          <c:spPr>
            <a:solidFill>
              <a:srgbClr val="FFFF0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3F-4D02-BE13-4E846FDA82D3}"/>
            </c:ext>
          </c:extLst>
        </c:ser>
        <c:ser>
          <c:idx val="6"/>
          <c:order val="6"/>
          <c:tx>
            <c:strRef>
              <c:f>データシート!$A$62</c:f>
              <c:strCache>
                <c:ptCount val="1"/>
                <c:pt idx="0">
                  <c:v>退職手当負担見込額</c:v>
                </c:pt>
              </c:strCache>
            </c:strRef>
          </c:tx>
          <c:spPr>
            <a:solidFill>
              <a:srgbClr val="FF660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586</c:v>
                </c:pt>
                <c:pt idx="3">
                  <c:v>575</c:v>
                </c:pt>
                <c:pt idx="6">
                  <c:v>571</c:v>
                </c:pt>
                <c:pt idx="9">
                  <c:v>565</c:v>
                </c:pt>
                <c:pt idx="12">
                  <c:v>565</c:v>
                </c:pt>
              </c:numCache>
            </c:numRef>
          </c:val>
          <c:extLst>
            <c:ext xmlns:c16="http://schemas.microsoft.com/office/drawing/2014/chart" uri="{C3380CC4-5D6E-409C-BE32-E72D297353CC}">
              <c16:uniqueId val="{00000006-4B3F-4D02-BE13-4E846FDA82D3}"/>
            </c:ext>
          </c:extLst>
        </c:ser>
        <c:ser>
          <c:idx val="7"/>
          <c:order val="7"/>
          <c:tx>
            <c:strRef>
              <c:f>データシート!$A$63</c:f>
              <c:strCache>
                <c:ptCount val="1"/>
                <c:pt idx="0">
                  <c:v>組合等負担等見込額</c:v>
                </c:pt>
              </c:strCache>
            </c:strRef>
          </c:tx>
          <c:spPr>
            <a:solidFill>
              <a:srgbClr val="9999FF"/>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612</c:v>
                </c:pt>
                <c:pt idx="3">
                  <c:v>594</c:v>
                </c:pt>
                <c:pt idx="6">
                  <c:v>583</c:v>
                </c:pt>
                <c:pt idx="9">
                  <c:v>549</c:v>
                </c:pt>
                <c:pt idx="12">
                  <c:v>544</c:v>
                </c:pt>
              </c:numCache>
            </c:numRef>
          </c:val>
          <c:extLst>
            <c:ext xmlns:c16="http://schemas.microsoft.com/office/drawing/2014/chart" uri="{C3380CC4-5D6E-409C-BE32-E72D297353CC}">
              <c16:uniqueId val="{00000007-4B3F-4D02-BE13-4E846FDA82D3}"/>
            </c:ext>
          </c:extLst>
        </c:ser>
        <c:ser>
          <c:idx val="8"/>
          <c:order val="8"/>
          <c:tx>
            <c:strRef>
              <c:f>データシート!$A$64</c:f>
              <c:strCache>
                <c:ptCount val="1"/>
                <c:pt idx="0">
                  <c:v>公営企業債等繰入見込額</c:v>
                </c:pt>
              </c:strCache>
            </c:strRef>
          </c:tx>
          <c:spPr>
            <a:solidFill>
              <a:srgbClr val="00800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1954</c:v>
                </c:pt>
                <c:pt idx="3">
                  <c:v>1955</c:v>
                </c:pt>
                <c:pt idx="6">
                  <c:v>1936</c:v>
                </c:pt>
                <c:pt idx="9">
                  <c:v>1793</c:v>
                </c:pt>
                <c:pt idx="12">
                  <c:v>1735</c:v>
                </c:pt>
              </c:numCache>
            </c:numRef>
          </c:val>
          <c:extLst>
            <c:ext xmlns:c16="http://schemas.microsoft.com/office/drawing/2014/chart" uri="{C3380CC4-5D6E-409C-BE32-E72D297353CC}">
              <c16:uniqueId val="{00000008-4B3F-4D02-BE13-4E846FDA82D3}"/>
            </c:ext>
          </c:extLst>
        </c:ser>
        <c:ser>
          <c:idx val="9"/>
          <c:order val="9"/>
          <c:tx>
            <c:strRef>
              <c:f>データシート!$A$65</c:f>
              <c:strCache>
                <c:ptCount val="1"/>
                <c:pt idx="0">
                  <c:v>債務負担行為に基づく支出予定額</c:v>
                </c:pt>
              </c:strCache>
            </c:strRef>
          </c:tx>
          <c:spPr>
            <a:solidFill>
              <a:srgbClr val="00FFFF"/>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B3F-4D02-BE13-4E846FDA82D3}"/>
            </c:ext>
          </c:extLst>
        </c:ser>
        <c:ser>
          <c:idx val="10"/>
          <c:order val="10"/>
          <c:tx>
            <c:strRef>
              <c:f>データシート!$A$66</c:f>
              <c:strCache>
                <c:ptCount val="1"/>
                <c:pt idx="0">
                  <c:v>一般会計等に係る地方債の現在高</c:v>
                </c:pt>
              </c:strCache>
            </c:strRef>
          </c:tx>
          <c:spPr>
            <a:solidFill>
              <a:srgbClr val="FF808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1133</c:v>
                </c:pt>
                <c:pt idx="3">
                  <c:v>1127</c:v>
                </c:pt>
                <c:pt idx="6">
                  <c:v>1126</c:v>
                </c:pt>
                <c:pt idx="9">
                  <c:v>1100</c:v>
                </c:pt>
                <c:pt idx="12">
                  <c:v>1071</c:v>
                </c:pt>
              </c:numCache>
            </c:numRef>
          </c:val>
          <c:extLst>
            <c:ext xmlns:c16="http://schemas.microsoft.com/office/drawing/2014/chart" uri="{C3380CC4-5D6E-409C-BE32-E72D297353CC}">
              <c16:uniqueId val="{0000000A-4B3F-4D02-BE13-4E846FDA82D3}"/>
            </c:ext>
          </c:extLst>
        </c:ser>
        <c:dLbls>
          <c:showLegendKey val="0"/>
          <c:showVal val="0"/>
          <c:showCatName val="0"/>
          <c:showSerName val="0"/>
          <c:showPercent val="0"/>
          <c:showBubbleSize val="0"/>
        </c:dLbls>
        <c:gapWidth val="100"/>
        <c:overlap val="100"/>
        <c:axId val="118436056"/>
        <c:axId val="118436840"/>
      </c:barChart>
      <c:lineChart>
        <c:grouping val="standard"/>
        <c:varyColors val="0"/>
        <c:ser>
          <c:idx val="11"/>
          <c:order val="11"/>
          <c:tx>
            <c:strRef>
              <c:f>データシート!$A$67</c:f>
              <c:strCache>
                <c:ptCount val="1"/>
                <c:pt idx="0">
                  <c:v>将来負担比率の分子</c:v>
                </c:pt>
              </c:strCache>
            </c:strRef>
          </c:tx>
          <c:spPr>
            <a:ln w="38100" cmpd="sng">
              <a:solidFill>
                <a:srgbClr val="FF0000"/>
              </a:solidFill>
              <a:prstDash val="solid"/>
            </a:ln>
          </c:spPr>
          <c:marker>
            <c:symbol val="circle"/>
            <c:size val="15"/>
            <c:spPr>
              <a:solidFill>
                <a:srgbClr val="FF0000"/>
              </a:solidFill>
              <a:ln w="38100" cap="flat" cmpd="sng">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B3F-4D02-BE13-4E846FDA82D3}"/>
            </c:ext>
          </c:extLst>
        </c:ser>
        <c:dLbls>
          <c:showLegendKey val="0"/>
          <c:showVal val="0"/>
          <c:showCatName val="0"/>
          <c:showSerName val="0"/>
          <c:showPercent val="0"/>
          <c:showBubbleSize val="0"/>
        </c:dLbls>
        <c:marker val="1"/>
        <c:smooth val="0"/>
        <c:axId val="118436056"/>
        <c:axId val="118436840"/>
      </c:lineChart>
      <c:catAx>
        <c:axId val="118436056"/>
        <c:scaling>
          <c:orientation val="minMax"/>
        </c:scaling>
        <c:delete val="0"/>
        <c:axPos val="b"/>
        <c:numFmt formatCode="General" sourceLinked="1"/>
        <c:majorTickMark val="none"/>
        <c:minorTickMark val="none"/>
        <c:tickLblPos val="low"/>
        <c:spPr>
          <a:ln w="3175" cap="flat" cmpd="sng">
            <a:solidFill>
              <a:srgbClr val="000000"/>
            </a:solidFill>
            <a:prstDash val="solid"/>
          </a:ln>
        </c:spPr>
        <c:txPr>
          <a:bodyPr rot="0" vert="wordArtVertRtl"/>
          <a:lstStyle/>
          <a:p>
            <a:pPr>
              <a:defRPr lang="en-US" sz="1400" b="1" i="0" u="none" baseline="0">
                <a:solidFill>
                  <a:srgbClr val="000000"/>
                </a:solidFill>
                <a:latin typeface="ＭＳ ゴシック"/>
                <a:ea typeface="ＭＳ ゴシック"/>
                <a:cs typeface="ＭＳ ゴシック"/>
              </a:defRPr>
            </a:pPr>
            <a:endParaRPr lang="ja-JP"/>
          </a:p>
        </c:txPr>
        <c:crossAx val="118436840"/>
        <c:crosses val="autoZero"/>
        <c:auto val="0"/>
        <c:lblAlgn val="ctr"/>
        <c:lblOffset val="100"/>
        <c:tickLblSkip val="1"/>
        <c:noMultiLvlLbl val="0"/>
      </c:catAx>
      <c:valAx>
        <c:axId val="118436840"/>
        <c:scaling>
          <c:orientation val="minMax"/>
        </c:scaling>
        <c:delete val="0"/>
        <c:axPos val="l"/>
        <c:majorGridlines>
          <c:spPr>
            <a:ln w="3175" cap="flat" cmpd="sng">
              <a:solidFill>
                <a:srgbClr val="000000"/>
              </a:solidFill>
              <a:prstDash val="solid"/>
            </a:ln>
          </c:spPr>
        </c:majorGridlines>
        <c:numFmt formatCode="#,##0_ " sourceLinked="0"/>
        <c:majorTickMark val="in"/>
        <c:minorTickMark val="none"/>
        <c:tickLblPos val="nextTo"/>
        <c:spPr>
          <a:ln w="3175" cap="flat" cmpd="sng">
            <a:solidFill>
              <a:srgbClr val="000000"/>
            </a:solidFill>
            <a:prstDash val="solid"/>
          </a:ln>
        </c:spPr>
        <c:txPr>
          <a:bodyPr rot="0" vert="horz"/>
          <a:lstStyle/>
          <a:p>
            <a:pPr>
              <a:defRPr lang="en-US" sz="1400" b="0" i="0" u="none" baseline="0">
                <a:solidFill>
                  <a:srgbClr val="000000"/>
                </a:solidFill>
                <a:latin typeface="ＭＳ ゴシック"/>
                <a:ea typeface="ＭＳ ゴシック"/>
                <a:cs typeface="ＭＳ ゴシック"/>
              </a:defRPr>
            </a:pPr>
            <a:endParaRPr lang="ja-JP"/>
          </a:p>
        </c:txPr>
        <c:crossAx val="118436056"/>
        <c:crosses val="autoZero"/>
        <c:crossBetween val="between"/>
      </c:valAx>
      <c:spPr>
        <a:solidFill>
          <a:srgbClr val="FFFFFF"/>
        </a:solidFill>
        <a:ln w="25400">
          <a:noFill/>
        </a:ln>
      </c:spPr>
    </c:plotArea>
    <c:plotVisOnly val="1"/>
    <c:dispBlanksAs val="zero"/>
    <c:showDLblsOverMax val="0"/>
  </c:chart>
  <c:spPr>
    <a:noFill/>
    <a:ln w="9525">
      <a:noFill/>
    </a:ln>
  </c:spPr>
  <c:txPr>
    <a:bodyPr rot="0" vert="horz"/>
    <a:lstStyle/>
    <a:p>
      <a:pPr>
        <a:defRPr lang="en-US" sz="1400" b="0" i="0" u="non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
          <c:y val="7.775E-2"/>
          <c:w val="0.89124999999999999"/>
          <c:h val="0.85850000000000004"/>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2904</c:v>
                </c:pt>
                <c:pt idx="1">
                  <c:v>2742</c:v>
                </c:pt>
                <c:pt idx="2">
                  <c:v>2610</c:v>
                </c:pt>
              </c:numCache>
            </c:numRef>
          </c:val>
          <c:extLst>
            <c:ext xmlns:c16="http://schemas.microsoft.com/office/drawing/2014/chart" uri="{C3380CC4-5D6E-409C-BE32-E72D297353CC}">
              <c16:uniqueId val="{00000000-1B8F-4C21-9250-9B5974BC63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74</c:v>
                </c:pt>
                <c:pt idx="1">
                  <c:v>75</c:v>
                </c:pt>
                <c:pt idx="2">
                  <c:v>75</c:v>
                </c:pt>
              </c:numCache>
            </c:numRef>
          </c:val>
          <c:extLst>
            <c:ext xmlns:c16="http://schemas.microsoft.com/office/drawing/2014/chart" uri="{C3380CC4-5D6E-409C-BE32-E72D297353CC}">
              <c16:uniqueId val="{00000001-1B8F-4C21-9250-9B5974BC63D1}"/>
            </c:ext>
          </c:extLst>
        </c:ser>
        <c:ser>
          <c:idx val="1"/>
          <c:order val="2"/>
          <c:tx>
            <c:strRef>
              <c:f>データシート!$A$74</c:f>
              <c:strCache>
                <c:ptCount val="1"/>
                <c:pt idx="0">
                  <c:v>その他特定目的基金</c:v>
                </c:pt>
              </c:strCache>
            </c:strRef>
          </c:tx>
          <c:spPr>
            <a:solidFill>
              <a:srgbClr val="2E75B6"/>
            </a:solidFill>
            <a:ln w="6350">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2399</c:v>
                </c:pt>
                <c:pt idx="1">
                  <c:v>2554</c:v>
                </c:pt>
                <c:pt idx="2">
                  <c:v>2549</c:v>
                </c:pt>
              </c:numCache>
            </c:numRef>
          </c:val>
          <c:extLst>
            <c:ext xmlns:c16="http://schemas.microsoft.com/office/drawing/2014/chart" uri="{C3380CC4-5D6E-409C-BE32-E72D297353CC}">
              <c16:uniqueId val="{00000002-1B8F-4C21-9250-9B5974BC63D1}"/>
            </c:ext>
          </c:extLst>
        </c:ser>
        <c:dLbls>
          <c:showLegendKey val="0"/>
          <c:showVal val="0"/>
          <c:showCatName val="0"/>
          <c:showSerName val="0"/>
          <c:showPercent val="0"/>
          <c:showBubbleSize val="0"/>
        </c:dLbls>
        <c:gapWidth val="120"/>
        <c:overlap val="100"/>
        <c:axId val="316510912"/>
        <c:axId val="316511304"/>
      </c:barChart>
      <c:catAx>
        <c:axId val="316510912"/>
        <c:scaling>
          <c:orientation val="minMax"/>
        </c:scaling>
        <c:delete val="0"/>
        <c:axPos val="b"/>
        <c:numFmt formatCode="General" sourceLinked="1"/>
        <c:majorTickMark val="none"/>
        <c:minorTickMark val="none"/>
        <c:tickLblPos val="low"/>
        <c:spPr>
          <a:ln w="3175" cap="flat" cmpd="sng">
            <a:solidFill>
              <a:srgbClr val="000000"/>
            </a:solidFill>
            <a:prstDash val="solid"/>
          </a:ln>
        </c:spPr>
        <c:txPr>
          <a:bodyPr rot="0" vert="horz"/>
          <a:lstStyle/>
          <a:p>
            <a:pPr>
              <a:defRPr lang="en-US" sz="1600" b="1" i="0" u="none" baseline="0">
                <a:solidFill>
                  <a:srgbClr val="000000"/>
                </a:solidFill>
                <a:latin typeface="ＭＳ ゴシック"/>
                <a:ea typeface="ＭＳ ゴシック"/>
                <a:cs typeface="ＭＳ ゴシック"/>
              </a:defRPr>
            </a:pPr>
            <a:endParaRPr lang="ja-JP"/>
          </a:p>
        </c:txPr>
        <c:crossAx val="316511304"/>
        <c:crosses val="autoZero"/>
        <c:auto val="0"/>
        <c:lblAlgn val="ctr"/>
        <c:lblOffset val="100"/>
        <c:tickLblSkip val="1"/>
        <c:noMultiLvlLbl val="0"/>
      </c:catAx>
      <c:valAx>
        <c:axId val="316511304"/>
        <c:scaling>
          <c:orientation val="minMax"/>
        </c:scaling>
        <c:delete val="0"/>
        <c:axPos val="l"/>
        <c:majorGridlines>
          <c:spPr>
            <a:ln w="3175" cap="flat" cmpd="sng">
              <a:solidFill>
                <a:srgbClr val="000000"/>
              </a:solidFill>
              <a:prstDash val="solid"/>
            </a:ln>
          </c:spPr>
        </c:majorGridlines>
        <c:numFmt formatCode="#,##0;&quot;▲ &quot;#,##0" sourceLinked="0"/>
        <c:majorTickMark val="in"/>
        <c:minorTickMark val="none"/>
        <c:tickLblPos val="nextTo"/>
        <c:spPr>
          <a:ln w="3175" cap="flat" cmpd="sng">
            <a:solidFill>
              <a:srgbClr val="000000"/>
            </a:solidFill>
            <a:prstDash val="solid"/>
          </a:ln>
        </c:spPr>
        <c:txPr>
          <a:bodyPr rot="0" vert="horz"/>
          <a:lstStyle/>
          <a:p>
            <a:pPr>
              <a:defRPr lang="en-US" sz="1600" b="0" i="0" u="none" baseline="0">
                <a:solidFill>
                  <a:srgbClr val="000000"/>
                </a:solidFill>
                <a:latin typeface="ＭＳ ゴシック"/>
                <a:ea typeface="ＭＳ ゴシック"/>
                <a:cs typeface="ＭＳ ゴシック"/>
              </a:defRPr>
            </a:pPr>
            <a:endParaRPr lang="ja-JP"/>
          </a:p>
        </c:txPr>
        <c:crossAx val="316510912"/>
        <c:crosses val="autoZero"/>
        <c:crossBetween val="between"/>
      </c:valAx>
      <c:spPr>
        <a:solidFill>
          <a:srgbClr val="FFFFFF"/>
        </a:solidFill>
        <a:ln w="25400">
          <a:noFill/>
        </a:ln>
      </c:spPr>
    </c:plotArea>
    <c:plotVisOnly val="1"/>
    <c:dispBlanksAs val="zero"/>
    <c:showDLblsOverMax val="0"/>
  </c:chart>
  <c:spPr>
    <a:noFill/>
    <a:ln w="9525">
      <a:noFill/>
    </a:ln>
  </c:spPr>
  <c:txPr>
    <a:bodyPr rot="0" vert="horz"/>
    <a:lstStyle/>
    <a:p>
      <a:pPr>
        <a:defRPr lang="en-US" sz="1400" b="1" i="0" u="non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xdr:nvSpPr>
      <xdr:spPr>
        <a:xfrm rot="5400000">
          <a:off x="5610225" y="4448175"/>
          <a:ext cx="314325" cy="381000"/>
        </a:xfrm>
        <a:prstGeom prst="bracketPair">
          <a:avLst>
            <a:gd name="adj" fmla="val 16667"/>
          </a:avLst>
        </a:prstGeom>
        <a:noFill/>
        <a:ln w="9525">
          <a:solidFill>
            <a:srgbClr val="000000"/>
          </a:solidFill>
          <a:rou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743575"/>
          <a:ext cx="133350" cy="400050"/>
        </a:xfrm>
        <a:prstGeom prst="leftBrace">
          <a:avLst>
            <a:gd name="adj1" fmla="val 25000"/>
            <a:gd name="adj2" fmla="val 50000"/>
          </a:avLst>
        </a:prstGeom>
        <a:noFill/>
        <a:ln w="9525">
          <a:solidFill>
            <a:srgbClr val="000000"/>
          </a:solidFill>
          <a:rou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fLocksText="0">
      <xdr:nvSpPr>
        <xdr:cNvPr id="2" name="表題ボックス">
          <a:extLst>
            <a:ext uri="{FF2B5EF4-FFF2-40B4-BE49-F238E27FC236}">
              <a16:creationId xmlns:a16="http://schemas.microsoft.com/office/drawing/2014/main" id="{00000000-0008-0000-0A00-000002000000}"/>
            </a:ext>
          </a:extLst>
        </xdr:cNvPr>
        <xdr:cNvSpPr/>
      </xdr:nvSpPr>
      <xdr:spPr>
        <a:xfrm>
          <a:off x="123825" y="123825"/>
          <a:ext cx="9525000" cy="638175"/>
        </a:xfrm>
        <a:prstGeom prst="rect">
          <a:avLst/>
        </a:prstGeom>
        <a:noFill/>
        <a:ln w="9525">
          <a:noFill/>
          <a:miter lim="800000"/>
        </a:ln>
      </xdr:spPr>
      <xdr:txBody>
        <a:bodyPr vertOverflow="clip" wrap="square" lIns="54864" tIns="32004" rIns="0" bIns="32004" anchor="ctr" upright="1"/>
        <a:lstStyle/>
        <a:p>
          <a:pPr algn="l" rtl="1">
            <a:defRPr sz="1000"/>
          </a:pPr>
          <a:r>
            <a:rPr lang="ja-JP" altLang="en-US" sz="2400" b="1" i="0">
              <a:solidFill>
                <a:srgbClr val="000000"/>
              </a:solidFill>
              <a:latin typeface="ＭＳ ゴシック"/>
              <a:ea typeface="ＭＳ ゴシック"/>
            </a:rPr>
            <a:t>（</a:t>
          </a:r>
          <a:r>
            <a:rPr lang="en-US" altLang="ja-JP" sz="2400" b="1" i="0">
              <a:solidFill>
                <a:srgbClr val="000000"/>
              </a:solidFill>
              <a:latin typeface="ＭＳ ゴシック"/>
              <a:ea typeface="ＭＳ ゴシック"/>
            </a:rPr>
            <a:t>9</a:t>
          </a:r>
          <a:r>
            <a:rPr lang="ja-JP" altLang="en-US" sz="2400" b="1" i="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fLocksText="0">
      <xdr:nvSpPr>
        <xdr:cNvPr id="3" name="年度ボックス">
          <a:extLst>
            <a:ext uri="{FF2B5EF4-FFF2-40B4-BE49-F238E27FC236}">
              <a16:creationId xmlns:a16="http://schemas.microsoft.com/office/drawing/2014/main" id="{00000000-0008-0000-0A00-000003000000}"/>
            </a:ext>
          </a:extLst>
        </xdr:cNvPr>
        <xdr:cNvSpPr/>
      </xdr:nvSpPr>
      <xdr:spPr>
        <a:xfrm>
          <a:off x="10791825" y="190500"/>
          <a:ext cx="2533650" cy="447675"/>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fLocksText="0">
      <xdr:nvSpPr>
        <xdr:cNvPr id="4" name="団体名称ボックス">
          <a:extLst>
            <a:ext uri="{FF2B5EF4-FFF2-40B4-BE49-F238E27FC236}">
              <a16:creationId xmlns:a16="http://schemas.microsoft.com/office/drawing/2014/main" id="{00000000-0008-0000-0A00-000004000000}"/>
            </a:ext>
          </a:extLst>
        </xdr:cNvPr>
        <xdr:cNvSpPr/>
      </xdr:nvSpPr>
      <xdr:spPr>
        <a:xfrm>
          <a:off x="13716000" y="190500"/>
          <a:ext cx="3810000" cy="447675"/>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東京都檜原村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xdr:nvSpPr>
      <xdr:spPr>
        <a:xfrm>
          <a:off x="504825" y="7591425"/>
          <a:ext cx="7448550" cy="390525"/>
        </a:xfrm>
        <a:prstGeom prst="line">
          <a:avLst/>
        </a:prstGeom>
        <a:noFill/>
        <a:ln w="19050">
          <a:solidFill>
            <a:srgbClr val="000000"/>
          </a:solidFill>
          <a:rou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xdr:nvSpPr>
      <xdr:spPr>
        <a:xfrm>
          <a:off x="2314575" y="8029575"/>
          <a:ext cx="504825" cy="295275"/>
        </a:xfrm>
        <a:prstGeom prst="rect">
          <a:avLst/>
        </a:prstGeom>
        <a:solidFill>
          <a:srgbClr val="FF8080"/>
        </a:solidFill>
        <a:ln w="6350">
          <a:solidFill>
            <a:srgbClr val="000000"/>
          </a:solidFill>
          <a:miter lim="800000"/>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xdr:nvSpPr>
      <xdr:spPr>
        <a:xfrm>
          <a:off x="2314575" y="8420100"/>
          <a:ext cx="504825" cy="295275"/>
        </a:xfrm>
        <a:prstGeom prst="rect">
          <a:avLst/>
        </a:prstGeom>
        <a:solidFill>
          <a:srgbClr val="00FFFF"/>
        </a:solidFill>
        <a:ln w="6350">
          <a:solidFill>
            <a:srgbClr val="000000"/>
          </a:solidFill>
          <a:miter lim="800000"/>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xdr:nvSpPr>
      <xdr:spPr>
        <a:xfrm>
          <a:off x="2314575" y="8810625"/>
          <a:ext cx="504825" cy="295275"/>
        </a:xfrm>
        <a:prstGeom prst="rect">
          <a:avLst/>
        </a:prstGeom>
        <a:solidFill>
          <a:srgbClr val="008000"/>
        </a:solidFill>
        <a:ln w="6350">
          <a:solidFill>
            <a:srgbClr val="000000"/>
          </a:solidFill>
          <a:miter lim="800000"/>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xdr:nvSpPr>
      <xdr:spPr>
        <a:xfrm>
          <a:off x="2314575" y="9201150"/>
          <a:ext cx="504825" cy="295275"/>
        </a:xfrm>
        <a:prstGeom prst="rect">
          <a:avLst/>
        </a:prstGeom>
        <a:solidFill>
          <a:srgbClr val="9999FF"/>
        </a:solidFill>
        <a:ln w="6350">
          <a:solidFill>
            <a:srgbClr val="000000"/>
          </a:solidFill>
          <a:miter lim="800000"/>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xdr:nvSpPr>
      <xdr:spPr>
        <a:xfrm>
          <a:off x="2314575" y="9591675"/>
          <a:ext cx="504825" cy="295275"/>
        </a:xfrm>
        <a:prstGeom prst="rect">
          <a:avLst/>
        </a:prstGeom>
        <a:solidFill>
          <a:srgbClr val="FF6600"/>
        </a:solidFill>
        <a:ln w="6350">
          <a:solidFill>
            <a:srgbClr val="000000"/>
          </a:solidFill>
          <a:miter lim="800000"/>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xdr:nvSpPr>
      <xdr:spPr>
        <a:xfrm>
          <a:off x="2314575" y="9982200"/>
          <a:ext cx="504825" cy="295275"/>
        </a:xfrm>
        <a:prstGeom prst="rect">
          <a:avLst/>
        </a:prstGeom>
        <a:solidFill>
          <a:srgbClr val="FFFF00"/>
        </a:solidFill>
        <a:ln w="6350">
          <a:solidFill>
            <a:srgbClr val="000000"/>
          </a:solidFill>
          <a:miter lim="800000"/>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xdr:nvSpPr>
      <xdr:spPr>
        <a:xfrm>
          <a:off x="2314575" y="10372725"/>
          <a:ext cx="504825" cy="295275"/>
        </a:xfrm>
        <a:prstGeom prst="rect">
          <a:avLst/>
        </a:prstGeom>
        <a:solidFill>
          <a:srgbClr val="800080"/>
        </a:solidFill>
        <a:ln w="6350">
          <a:solidFill>
            <a:srgbClr val="000000"/>
          </a:solidFill>
          <a:miter lim="800000"/>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xdr:nvSpPr>
      <xdr:spPr>
        <a:xfrm>
          <a:off x="2314575" y="10763250"/>
          <a:ext cx="504825" cy="295275"/>
        </a:xfrm>
        <a:prstGeom prst="rect">
          <a:avLst/>
        </a:prstGeom>
        <a:solidFill>
          <a:srgbClr val="00FF00"/>
        </a:solidFill>
        <a:ln w="6350">
          <a:solidFill>
            <a:srgbClr val="000000"/>
          </a:solidFill>
          <a:miter lim="800000"/>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xdr:nvSpPr>
      <xdr:spPr>
        <a:xfrm>
          <a:off x="2314575" y="11306175"/>
          <a:ext cx="504825" cy="0"/>
        </a:xfrm>
        <a:prstGeom prst="line">
          <a:avLst/>
        </a:prstGeom>
        <a:noFill/>
        <a:ln w="38100">
          <a:solidFill>
            <a:srgbClr val="FF0000"/>
          </a:solidFill>
          <a:rou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xdr:nvSpPr>
      <xdr:spPr>
        <a:xfrm>
          <a:off x="2476500" y="11210925"/>
          <a:ext cx="190500" cy="190500"/>
        </a:xfrm>
        <a:prstGeom prst="ellipse">
          <a:avLst/>
        </a:prstGeom>
        <a:solidFill>
          <a:srgbClr val="FF0000"/>
        </a:solidFill>
        <a:ln w="6350">
          <a:noFill/>
          <a:rou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xdr:nvSpPr>
      <xdr:spPr>
        <a:xfrm>
          <a:off x="13106400" y="7600950"/>
          <a:ext cx="4429125" cy="3905250"/>
        </a:xfrm>
        <a:prstGeom prst="rect">
          <a:avLst/>
        </a:prstGeom>
        <a:solidFill>
          <a:srgbClr val="FFFFFF"/>
        </a:solidFill>
        <a:ln w="19050">
          <a:solidFill>
            <a:srgbClr val="000000"/>
          </a:solidFill>
          <a:miter lim="800000"/>
        </a:ln>
      </xdr:spPr>
    </xdr:sp>
    <xdr:clientData/>
  </xdr:twoCellAnchor>
  <xdr:twoCellAnchor>
    <xdr:from>
      <xdr:col>15</xdr:col>
      <xdr:colOff>152400</xdr:colOff>
      <xdr:row>43</xdr:row>
      <xdr:rowOff>0</xdr:rowOff>
    </xdr:from>
    <xdr:to>
      <xdr:col>16</xdr:col>
      <xdr:colOff>161925</xdr:colOff>
      <xdr:row>43</xdr:row>
      <xdr:rowOff>323850</xdr:rowOff>
    </xdr:to>
    <xdr:sp macro="" textlink="" fLocksText="0">
      <xdr:nvSpPr>
        <xdr:cNvPr id="17" name="Rectangle 88">
          <a:extLst>
            <a:ext uri="{FF2B5EF4-FFF2-40B4-BE49-F238E27FC236}">
              <a16:creationId xmlns:a16="http://schemas.microsoft.com/office/drawing/2014/main" id="{00000000-0008-0000-0A00-000011000000}"/>
            </a:ext>
          </a:extLst>
        </xdr:cNvPr>
        <xdr:cNvSpPr/>
      </xdr:nvSpPr>
      <xdr:spPr>
        <a:xfrm>
          <a:off x="13106400" y="7591425"/>
          <a:ext cx="885825" cy="323850"/>
        </a:xfrm>
        <a:prstGeom prst="rect">
          <a:avLst/>
        </a:prstGeom>
        <a:noFill/>
        <a:ln w="9525">
          <a:noFill/>
          <a:miter lim="800000"/>
        </a:ln>
      </xdr:spPr>
      <xdr:txBody>
        <a:bodyPr vertOverflow="clip" wrap="square" lIns="36576" tIns="22860" rIns="0" bIns="0" anchor="t" upright="1"/>
        <a:lstStyle/>
        <a:p>
          <a:pPr algn="l" rtl="0"/>
          <a:r>
            <a:rPr lang="ja-JP" altLang="en-US" sz="1500" b="1" i="0" u="non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fLocksText="0">
      <xdr:nvSpPr>
        <xdr:cNvPr id="19" name="Rectangle 88">
          <a:extLst>
            <a:ext uri="{FF2B5EF4-FFF2-40B4-BE49-F238E27FC236}">
              <a16:creationId xmlns:a16="http://schemas.microsoft.com/office/drawing/2014/main" id="{00000000-0008-0000-0A00-000013000000}"/>
            </a:ext>
          </a:extLst>
        </xdr:cNvPr>
        <xdr:cNvSpPr/>
      </xdr:nvSpPr>
      <xdr:spPr>
        <a:xfrm>
          <a:off x="314325" y="752475"/>
          <a:ext cx="1438275" cy="323850"/>
        </a:xfrm>
        <a:prstGeom prst="rect">
          <a:avLst/>
        </a:prstGeom>
        <a:noFill/>
        <a:ln w="9525">
          <a:noFill/>
          <a:miter lim="800000"/>
        </a:ln>
      </xdr:spPr>
      <xdr:txBody>
        <a:bodyPr vertOverflow="clip" wrap="square" lIns="36576" tIns="22860" rIns="0" bIns="0" anchor="t" upright="1"/>
        <a:lstStyle/>
        <a:p>
          <a:pPr algn="l" rtl="1"/>
          <a:r>
            <a:rPr lang="ja-JP" altLang="en-US" sz="1600" b="1" i="0">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5" cy="340042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marL="0" marR="0" lvl="0" indent="0" defTabSz="914400" eaLnBrk="1" fontAlgn="auto" latinLnBrk="0" hangingPunct="1">
            <a:lnSpc>
              <a:spcPct val="100000"/>
            </a:lnSpc>
            <a:spcBef>
              <a:spcPts val="0"/>
            </a:spcBef>
            <a:spcAft>
              <a:spcPts val="0"/>
            </a:spcAft>
            <a:buClrTx/>
            <a:buSzTx/>
            <a:buFontTx/>
            <a:buNone/>
          </a:pPr>
          <a:r>
            <a:rPr lang="ja-JP" altLang="ja-JP" sz="14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実質公債費比率の分子については、昨年と比較してもほぼ横ばいとなっており低い水準を維持している。しかし、下水道事業に係る事業債の発行によりその償還金に対する繰入金が増加してきているため、今後も起債発行額の抑制を図り、公債費比率の低水準を</a:t>
          </a:r>
          <a:r>
            <a:rPr lang="ja-JP" altLang="en-US" sz="14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保持していく。</a:t>
          </a:r>
          <a:endParaRPr lang="ja-JP" altLang="ja-JP" sz="14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endParaRPr>
        </a:p>
        <a:p>
          <a:endParaRPr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xdr:nvSpPr>
      <xdr:spPr>
        <a:xfrm>
          <a:off x="12992100" y="7572375"/>
          <a:ext cx="4667250" cy="4962525"/>
        </a:xfrm>
        <a:prstGeom prst="rect">
          <a:avLst/>
        </a:prstGeom>
        <a:solidFill>
          <a:srgbClr val="FFFFFF"/>
        </a:solidFill>
        <a:ln w="19050" algn="ctr">
          <a:solidFill>
            <a:srgbClr val="000000"/>
          </a:solidFill>
          <a:miter lim="800000"/>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t"/>
        <a:lstStyle/>
        <a:p>
          <a:pPr marL="0" marR="0" indent="0" defTabSz="914400" eaLnBrk="1" fontAlgn="auto" latinLnBrk="0" hangingPunct="1">
            <a:lnSpc>
              <a:spcPct val="100000"/>
            </a:lnSpc>
            <a:spcBef>
              <a:spcPts val="0"/>
            </a:spcBef>
            <a:spcAft>
              <a:spcPts val="0"/>
            </a:spcAft>
            <a:buClrTx/>
            <a:buSzTx/>
            <a:buFontTx/>
            <a:buNone/>
          </a:pPr>
          <a:r>
            <a:rPr lang="ja-JP" altLang="en-US" sz="1600" b="1" baseline="0">
              <a:solidFill>
                <a:schemeClr val="tx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xdr:nvSpPr>
      <xdr:spPr>
        <a:xfrm>
          <a:off x="2590800" y="8001000"/>
          <a:ext cx="542925" cy="257175"/>
        </a:xfrm>
        <a:prstGeom prst="rect">
          <a:avLst/>
        </a:prstGeom>
        <a:solidFill>
          <a:srgbClr val="FF8080"/>
        </a:solidFill>
        <a:ln w="12700" algn="ctr">
          <a:solidFill>
            <a:srgbClr val="000000"/>
          </a:solidFill>
          <a:miter lim="800000"/>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xdr:nvSpPr>
      <xdr:spPr>
        <a:xfrm>
          <a:off x="2590800" y="8353425"/>
          <a:ext cx="542925" cy="247650"/>
        </a:xfrm>
        <a:prstGeom prst="rect">
          <a:avLst/>
        </a:prstGeom>
        <a:solidFill>
          <a:srgbClr val="00FFFF"/>
        </a:solidFill>
        <a:ln w="12700" algn="ctr">
          <a:solidFill>
            <a:srgbClr val="000000"/>
          </a:solidFill>
          <a:miter lim="800000"/>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xdr:nvSpPr>
      <xdr:spPr>
        <a:xfrm>
          <a:off x="2590800" y="8696325"/>
          <a:ext cx="542925" cy="257175"/>
        </a:xfrm>
        <a:prstGeom prst="rect">
          <a:avLst/>
        </a:prstGeom>
        <a:solidFill>
          <a:srgbClr val="008000"/>
        </a:solidFill>
        <a:ln w="12700" algn="ctr">
          <a:solidFill>
            <a:srgbClr val="000000"/>
          </a:solidFill>
          <a:miter lim="800000"/>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xdr:nvSpPr>
      <xdr:spPr>
        <a:xfrm>
          <a:off x="2590800" y="9048750"/>
          <a:ext cx="542925" cy="257175"/>
        </a:xfrm>
        <a:prstGeom prst="rect">
          <a:avLst/>
        </a:prstGeom>
        <a:solidFill>
          <a:srgbClr val="9999FF"/>
        </a:solidFill>
        <a:ln w="12700" algn="ctr">
          <a:solidFill>
            <a:srgbClr val="000000"/>
          </a:solidFill>
          <a:miter lim="800000"/>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xdr:nvSpPr>
      <xdr:spPr>
        <a:xfrm>
          <a:off x="2590800" y="9410700"/>
          <a:ext cx="542925" cy="247650"/>
        </a:xfrm>
        <a:prstGeom prst="rect">
          <a:avLst/>
        </a:prstGeom>
        <a:solidFill>
          <a:srgbClr val="FF6600"/>
        </a:solidFill>
        <a:ln w="12700" algn="ctr">
          <a:solidFill>
            <a:srgbClr val="000000"/>
          </a:solidFill>
          <a:miter lim="800000"/>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xdr:nvSpPr>
      <xdr:spPr>
        <a:xfrm>
          <a:off x="2590800" y="9763125"/>
          <a:ext cx="542925" cy="257175"/>
        </a:xfrm>
        <a:prstGeom prst="rect">
          <a:avLst/>
        </a:prstGeom>
        <a:solidFill>
          <a:srgbClr val="FFFF00"/>
        </a:solidFill>
        <a:ln w="12700" algn="ctr">
          <a:solidFill>
            <a:srgbClr val="000000"/>
          </a:solidFill>
          <a:miter lim="800000"/>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xdr:nvSpPr>
      <xdr:spPr>
        <a:xfrm>
          <a:off x="2590800" y="10467975"/>
          <a:ext cx="542925" cy="257175"/>
        </a:xfrm>
        <a:prstGeom prst="rect">
          <a:avLst/>
        </a:prstGeom>
        <a:solidFill>
          <a:srgbClr val="800080"/>
        </a:solidFill>
        <a:ln w="12700" algn="ctr">
          <a:solidFill>
            <a:srgbClr val="000000"/>
          </a:solidFill>
          <a:miter lim="800000"/>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xdr:nvSpPr>
      <xdr:spPr>
        <a:xfrm>
          <a:off x="2590800" y="10810875"/>
          <a:ext cx="542925" cy="257175"/>
        </a:xfrm>
        <a:prstGeom prst="rect">
          <a:avLst/>
        </a:prstGeom>
        <a:solidFill>
          <a:srgbClr val="00FF00"/>
        </a:solidFill>
        <a:ln w="12700" algn="ctr">
          <a:solidFill>
            <a:srgbClr val="000000"/>
          </a:solidFill>
          <a:miter lim="800000"/>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xdr:nvSpPr>
      <xdr:spPr>
        <a:xfrm>
          <a:off x="2590800" y="11172825"/>
          <a:ext cx="542925" cy="247650"/>
        </a:xfrm>
        <a:prstGeom prst="rect">
          <a:avLst/>
        </a:prstGeom>
        <a:solidFill>
          <a:srgbClr val="FF00FF"/>
        </a:solidFill>
        <a:ln w="12700" algn="ctr">
          <a:solidFill>
            <a:srgbClr val="000000"/>
          </a:solidFill>
          <a:miter lim="800000"/>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xdr:nvSpPr>
      <xdr:spPr>
        <a:xfrm>
          <a:off x="2590800" y="11525250"/>
          <a:ext cx="542925" cy="257175"/>
        </a:xfrm>
        <a:prstGeom prst="rect">
          <a:avLst/>
        </a:prstGeom>
        <a:solidFill>
          <a:srgbClr val="0000FF"/>
        </a:solidFill>
        <a:ln w="12700" algn="ctr">
          <a:solidFill>
            <a:srgbClr val="000000"/>
          </a:solidFill>
          <a:miter lim="800000"/>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xdr:nvSpPr>
      <xdr:spPr>
        <a:xfrm>
          <a:off x="2590800" y="11868150"/>
          <a:ext cx="542925" cy="257175"/>
        </a:xfrm>
        <a:prstGeom prst="rect">
          <a:avLst/>
        </a:prstGeom>
        <a:solidFill>
          <a:srgbClr val="FFCC00"/>
        </a:solidFill>
        <a:ln w="12700" algn="ctr">
          <a:solidFill>
            <a:srgbClr val="000000"/>
          </a:solidFill>
          <a:miter lim="800000"/>
        </a:ln>
      </xdr:spPr>
    </xdr:sp>
    <xdr:clientData/>
  </xdr:twoCellAnchor>
  <xdr:twoCellAnchor>
    <xdr:from>
      <xdr:col>3</xdr:col>
      <xdr:colOff>190500</xdr:colOff>
      <xdr:row>52</xdr:row>
      <xdr:rowOff>161925</xdr:rowOff>
    </xdr:from>
    <xdr:to>
      <xdr:col>3</xdr:col>
      <xdr:colOff>666750</xdr:colOff>
      <xdr:row>52</xdr:row>
      <xdr:rowOff>161925</xdr:rowOff>
    </xdr:to>
    <xdr:sp macro="" textlink="">
      <xdr:nvSpPr>
        <xdr:cNvPr id="16" name="直線コネクタ 20">
          <a:extLst>
            <a:ext uri="{FF2B5EF4-FFF2-40B4-BE49-F238E27FC236}">
              <a16:creationId xmlns:a16="http://schemas.microsoft.com/office/drawing/2014/main" id="{00000000-0008-0000-0B00-000010000000}"/>
            </a:ext>
          </a:extLst>
        </xdr:cNvPr>
        <xdr:cNvSpPr/>
      </xdr:nvSpPr>
      <xdr:spPr>
        <a:xfrm>
          <a:off x="2619375" y="12334875"/>
          <a:ext cx="476250" cy="0"/>
        </a:xfrm>
        <a:prstGeom prst="line">
          <a:avLst/>
        </a:prstGeom>
        <a:noFill/>
        <a:ln w="38100" algn="ctr">
          <a:solidFill>
            <a:srgbClr val="FF0000"/>
          </a:solidFill>
          <a:round/>
        </a:ln>
      </xdr:spPr>
    </xdr: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xdr:nvSpPr>
      <xdr:spPr>
        <a:xfrm>
          <a:off x="2771775" y="12249150"/>
          <a:ext cx="180975" cy="180975"/>
        </a:xfrm>
        <a:prstGeom prst="ellipse">
          <a:avLst/>
        </a:prstGeom>
        <a:solidFill>
          <a:srgbClr val="FF0000"/>
        </a:solidFill>
        <a:ln w="12700">
          <a:solidFill>
            <a:srgbClr val="FF0000"/>
          </a:solidFill>
          <a:round/>
        </a:ln>
      </xdr:spPr>
    </xdr:sp>
    <xdr:clientData/>
  </xdr:twoCellAnchor>
  <xdr:twoCellAnchor>
    <xdr:from>
      <xdr:col>0</xdr:col>
      <xdr:colOff>138544</xdr:colOff>
      <xdr:row>0</xdr:row>
      <xdr:rowOff>138544</xdr:rowOff>
    </xdr:from>
    <xdr:to>
      <xdr:col>10</xdr:col>
      <xdr:colOff>398317</xdr:colOff>
      <xdr:row>4</xdr:row>
      <xdr:rowOff>21646</xdr:rowOff>
    </xdr:to>
    <xdr:sp macro="" textlink="" fLocksText="0">
      <xdr:nvSpPr>
        <xdr:cNvPr id="18" name="表題ボックス">
          <a:extLst>
            <a:ext uri="{FF2B5EF4-FFF2-40B4-BE49-F238E27FC236}">
              <a16:creationId xmlns:a16="http://schemas.microsoft.com/office/drawing/2014/main" id="{00000000-0008-0000-0B00-000012000000}"/>
            </a:ext>
          </a:extLst>
        </xdr:cNvPr>
        <xdr:cNvSpPr/>
      </xdr:nvSpPr>
      <xdr:spPr>
        <a:xfrm>
          <a:off x="142875" y="142875"/>
          <a:ext cx="9229725" cy="638175"/>
        </a:xfrm>
        <a:prstGeom prst="rect">
          <a:avLst/>
        </a:prstGeom>
        <a:noFill/>
        <a:ln w="9525">
          <a:noFill/>
          <a:miter lim="800000"/>
        </a:ln>
      </xdr:spPr>
      <xdr:txBody>
        <a:bodyPr vertOverflow="clip" wrap="square" lIns="54864" tIns="32004" rIns="0" bIns="32004" anchor="ctr" upright="1"/>
        <a:lstStyle/>
        <a:p>
          <a:pPr algn="l" rtl="1">
            <a:defRPr sz="1000"/>
          </a:pPr>
          <a:r>
            <a:rPr lang="ja-JP" altLang="en-US" sz="2400" b="1" i="0">
              <a:solidFill>
                <a:srgbClr val="000000"/>
              </a:solidFill>
              <a:latin typeface="ＭＳ ゴシック"/>
              <a:ea typeface="ＭＳ ゴシック"/>
            </a:rPr>
            <a:t>（</a:t>
          </a:r>
          <a:r>
            <a:rPr lang="en-US" altLang="ja-JP" sz="2400" b="1" i="0">
              <a:solidFill>
                <a:srgbClr val="000000"/>
              </a:solidFill>
              <a:latin typeface="ＭＳ ゴシック"/>
              <a:ea typeface="ＭＳ ゴシック"/>
            </a:rPr>
            <a:t>10</a:t>
          </a:r>
          <a:r>
            <a:rPr lang="ja-JP" altLang="en-US" sz="2400" b="1" i="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fLocksText="0">
      <xdr:nvSpPr>
        <xdr:cNvPr id="19" name="年度ボックス">
          <a:extLst>
            <a:ext uri="{FF2B5EF4-FFF2-40B4-BE49-F238E27FC236}">
              <a16:creationId xmlns:a16="http://schemas.microsoft.com/office/drawing/2014/main" id="{00000000-0008-0000-0B00-000013000000}"/>
            </a:ext>
          </a:extLst>
        </xdr:cNvPr>
        <xdr:cNvSpPr/>
      </xdr:nvSpPr>
      <xdr:spPr>
        <a:xfrm>
          <a:off x="10810875" y="238125"/>
          <a:ext cx="2533650" cy="4572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fLocksText="0">
      <xdr:nvSpPr>
        <xdr:cNvPr id="20" name="団体名称ボックス">
          <a:extLst>
            <a:ext uri="{FF2B5EF4-FFF2-40B4-BE49-F238E27FC236}">
              <a16:creationId xmlns:a16="http://schemas.microsoft.com/office/drawing/2014/main" id="{00000000-0008-0000-0B00-000014000000}"/>
            </a:ext>
          </a:extLst>
        </xdr:cNvPr>
        <xdr:cNvSpPr/>
      </xdr:nvSpPr>
      <xdr:spPr>
        <a:xfrm>
          <a:off x="13849350" y="238125"/>
          <a:ext cx="3810000" cy="4572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東京都檜原村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xdr:nvSpPr>
      <xdr:spPr>
        <a:xfrm>
          <a:off x="504825" y="7591425"/>
          <a:ext cx="5972175" cy="352425"/>
        </a:xfrm>
        <a:prstGeom prst="line">
          <a:avLst/>
        </a:prstGeom>
        <a:noFill/>
        <a:ln w="19050">
          <a:solidFill>
            <a:srgbClr val="000000"/>
          </a:solidFill>
          <a:rou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xdr:nvSpPr>
      <xdr:spPr>
        <a:xfrm>
          <a:off x="619125" y="704850"/>
          <a:ext cx="1781175" cy="381000"/>
        </a:xfrm>
        <a:prstGeom prst="rect">
          <a:avLst/>
        </a:prstGeom>
        <a:noFill/>
        <a:ln w="9525">
          <a:noFill/>
          <a:miter lim="800000"/>
        </a:ln>
      </xdr:spPr>
      <xdr:txBody>
        <a:bodyPr vertOverflow="clip" wrap="square" lIns="36576" tIns="22860" rIns="0" bIns="0" anchor="t" upright="1"/>
        <a:lstStyle/>
        <a:p>
          <a:pPr algn="l" rtl="1"/>
          <a:r>
            <a:rPr lang="ja-JP" altLang="en-US" sz="1600" b="1" i="0">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marL="0" marR="0" lvl="0" indent="0" defTabSz="914400" eaLnBrk="1" fontAlgn="auto" latinLnBrk="0" hangingPunct="1">
            <a:lnSpc>
              <a:spcPct val="100000"/>
            </a:lnSpc>
            <a:spcBef>
              <a:spcPts val="0"/>
            </a:spcBef>
            <a:spcAft>
              <a:spcPts val="0"/>
            </a:spcAft>
            <a:buClrTx/>
            <a:buSzTx/>
            <a:buFontTx/>
            <a:buNone/>
          </a:pPr>
          <a:r>
            <a:rPr lang="ja-JP" altLang="ja-JP" sz="14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将来負担比率については、昨年と比較しても横ばいとなっており低い水準となっているが、公営企業債等に対する繰入見込額が多いため、下水道事業等の公営企業に係る起債の新規発行の抑制に努めていく。</a:t>
          </a:r>
        </a:p>
        <a:p>
          <a:endParaRPr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xdr:nvSpPr>
      <xdr:spPr>
        <a:xfrm>
          <a:off x="828675" y="12411075"/>
          <a:ext cx="695325" cy="419100"/>
        </a:xfrm>
        <a:prstGeom prst="rect">
          <a:avLst/>
        </a:prstGeom>
        <a:pattFill prst="pct70">
          <a:fgClr>
            <a:srgbClr val="843C0C"/>
          </a:fgClr>
          <a:bgClr>
            <a:schemeClr val="bg1"/>
          </a:bgClr>
        </a:pattFill>
        <a:ln w="6350">
          <a:solidFill>
            <a:srgbClr val="000000"/>
          </a:solidFill>
          <a:miter lim="800000"/>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xdr:nvSpPr>
      <xdr:spPr>
        <a:xfrm>
          <a:off x="828675" y="13754100"/>
          <a:ext cx="695325" cy="409575"/>
        </a:xfrm>
        <a:prstGeom prst="rect">
          <a:avLst/>
        </a:prstGeom>
        <a:solidFill>
          <a:srgbClr val="2E75B6"/>
        </a:solidFill>
        <a:ln w="6350">
          <a:solidFill>
            <a:srgbClr val="000000"/>
          </a:solidFill>
          <a:miter lim="800000"/>
        </a:ln>
      </xdr:spPr>
    </xdr:sp>
    <xdr:clientData/>
  </xdr:twoCellAnchor>
  <xdr:twoCellAnchor>
    <xdr:from>
      <xdr:col>0</xdr:col>
      <xdr:colOff>123825</xdr:colOff>
      <xdr:row>0</xdr:row>
      <xdr:rowOff>123825</xdr:rowOff>
    </xdr:from>
    <xdr:to>
      <xdr:col>8</xdr:col>
      <xdr:colOff>138546</xdr:colOff>
      <xdr:row>3</xdr:row>
      <xdr:rowOff>133350</xdr:rowOff>
    </xdr:to>
    <xdr:sp macro="" textlink="" fLocksText="0">
      <xdr:nvSpPr>
        <xdr:cNvPr id="5" name="表題ボックス">
          <a:extLst>
            <a:ext uri="{FF2B5EF4-FFF2-40B4-BE49-F238E27FC236}">
              <a16:creationId xmlns:a16="http://schemas.microsoft.com/office/drawing/2014/main" id="{00000000-0008-0000-0C00-000005000000}"/>
            </a:ext>
          </a:extLst>
        </xdr:cNvPr>
        <xdr:cNvSpPr/>
      </xdr:nvSpPr>
      <xdr:spPr>
        <a:xfrm>
          <a:off x="123825" y="123825"/>
          <a:ext cx="13439775" cy="638175"/>
        </a:xfrm>
        <a:prstGeom prst="rect">
          <a:avLst/>
        </a:prstGeom>
        <a:noFill/>
        <a:ln w="9525">
          <a:noFill/>
          <a:miter lim="800000"/>
        </a:ln>
      </xdr:spPr>
      <xdr:txBody>
        <a:bodyPr vertOverflow="clip" wrap="square" lIns="54864" tIns="32004" rIns="0" bIns="32004" anchor="ctr" upright="1"/>
        <a:lstStyle/>
        <a:p>
          <a:pPr algn="l" rtl="0">
            <a:defRPr sz="1000"/>
          </a:pPr>
          <a:r>
            <a:rPr lang="ja-JP" altLang="en-US" sz="2800" b="1" i="0" u="none" baseline="0">
              <a:solidFill>
                <a:srgbClr val="000000"/>
              </a:solidFill>
              <a:latin typeface="ＭＳ ゴシック"/>
              <a:ea typeface="ＭＳ ゴシック"/>
            </a:rPr>
            <a:t>（</a:t>
          </a:r>
          <a:r>
            <a:rPr lang="en-US" altLang="ja-JP" sz="2800" b="1" i="0" u="none" baseline="0">
              <a:solidFill>
                <a:srgbClr val="000000"/>
              </a:solidFill>
              <a:latin typeface="ＭＳ ゴシック"/>
              <a:ea typeface="ＭＳ ゴシック"/>
            </a:rPr>
            <a:t>11</a:t>
          </a:r>
          <a:r>
            <a:rPr lang="ja-JP" altLang="en-US" sz="2800" b="1" i="0" u="non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xdr:nvSpPr>
      <xdr:spPr>
        <a:xfrm>
          <a:off x="628650" y="11934825"/>
          <a:ext cx="7248525" cy="371475"/>
        </a:xfrm>
        <a:prstGeom prst="line">
          <a:avLst/>
        </a:prstGeom>
        <a:noFill/>
        <a:ln w="19050">
          <a:solidFill>
            <a:srgbClr val="000000"/>
          </a:solidFill>
          <a:round/>
        </a:ln>
      </xdr:spPr>
    </xdr:sp>
    <xdr:clientData/>
  </xdr:twoCellAnchor>
  <xdr:twoCellAnchor>
    <xdr:from>
      <xdr:col>8</xdr:col>
      <xdr:colOff>340178</xdr:colOff>
      <xdr:row>0</xdr:row>
      <xdr:rowOff>165045</xdr:rowOff>
    </xdr:from>
    <xdr:to>
      <xdr:col>10</xdr:col>
      <xdr:colOff>367392</xdr:colOff>
      <xdr:row>2</xdr:row>
      <xdr:rowOff>165045</xdr:rowOff>
    </xdr:to>
    <xdr:sp macro="" textlink="" fLocksText="0">
      <xdr:nvSpPr>
        <xdr:cNvPr id="7" name="年度ボックス">
          <a:extLst>
            <a:ext uri="{FF2B5EF4-FFF2-40B4-BE49-F238E27FC236}">
              <a16:creationId xmlns:a16="http://schemas.microsoft.com/office/drawing/2014/main" id="{00000000-0008-0000-0C00-000007000000}"/>
            </a:ext>
          </a:extLst>
        </xdr:cNvPr>
        <xdr:cNvSpPr/>
      </xdr:nvSpPr>
      <xdr:spPr>
        <a:xfrm>
          <a:off x="13763625" y="161925"/>
          <a:ext cx="3990975" cy="419100"/>
        </a:xfrm>
        <a:prstGeom prst="rect">
          <a:avLst/>
        </a:prstGeom>
        <a:noFill/>
        <a:ln w="25400">
          <a:solidFill>
            <a:srgbClr val="000000"/>
          </a:solidFill>
          <a:miter lim="800000"/>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fLocksText="0">
      <xdr:nvSpPr>
        <xdr:cNvPr id="8" name="団体名称ボックス">
          <a:extLst>
            <a:ext uri="{FF2B5EF4-FFF2-40B4-BE49-F238E27FC236}">
              <a16:creationId xmlns:a16="http://schemas.microsoft.com/office/drawing/2014/main" id="{00000000-0008-0000-0C00-000008000000}"/>
            </a:ext>
          </a:extLst>
        </xdr:cNvPr>
        <xdr:cNvSpPr/>
      </xdr:nvSpPr>
      <xdr:spPr>
        <a:xfrm>
          <a:off x="17945100" y="161925"/>
          <a:ext cx="7448550" cy="419100"/>
        </a:xfrm>
        <a:prstGeom prst="rect">
          <a:avLst/>
        </a:prstGeom>
        <a:noFill/>
        <a:ln w="25400">
          <a:solidFill>
            <a:srgbClr val="000000"/>
          </a:solidFill>
          <a:miter lim="800000"/>
        </a:ln>
      </xdr:spPr>
      <xdr:txBody>
        <a:bodyPr anchor="ctr"/>
        <a:lstStyle/>
        <a:p>
          <a:pPr algn="ctr"/>
          <a:r>
            <a:rPr lang="ja-JP" altLang="en-US" sz="1800" b="1">
              <a:latin typeface="ＭＳ ゴシック" pitchFamily="49" charset="-128"/>
              <a:ea typeface="ＭＳ ゴシック" pitchFamily="49" charset="-128"/>
            </a:rPr>
            <a:t>東京都檜原村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xdr:nvSpPr>
      <xdr:spPr>
        <a:xfrm>
          <a:off x="533400" y="952500"/>
          <a:ext cx="2352675" cy="485775"/>
        </a:xfrm>
        <a:prstGeom prst="rect">
          <a:avLst/>
        </a:prstGeom>
        <a:noFill/>
        <a:ln w="9525">
          <a:noFill/>
          <a:miter lim="800000"/>
        </a:ln>
      </xdr:spPr>
      <xdr:txBody>
        <a:bodyPr vertOverflow="clip" wrap="square" lIns="36576" tIns="22860" rIns="0" bIns="0" anchor="t" upright="1"/>
        <a:lstStyle/>
        <a:p>
          <a:pPr algn="l" rtl="1"/>
          <a:r>
            <a:rPr lang="ja-JP" altLang="en-US" sz="1600" b="1" i="0">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xdr:nvSpPr>
      <xdr:spPr>
        <a:xfrm>
          <a:off x="828675" y="13087350"/>
          <a:ext cx="695325" cy="409575"/>
        </a:xfrm>
        <a:prstGeom prst="rect">
          <a:avLst/>
        </a:prstGeom>
        <a:pattFill prst="smGrid">
          <a:fgClr>
            <a:srgbClr val="FF66CC"/>
          </a:fgClr>
          <a:bgClr>
            <a:schemeClr val="bg1"/>
          </a:bgClr>
        </a:pattFill>
        <a:ln w="6350">
          <a:solidFill>
            <a:srgbClr val="000000"/>
          </a:solidFill>
          <a:miter lim="800000"/>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xdr:nvSpPr>
      <xdr:spPr>
        <a:xfrm>
          <a:off x="13763625" y="809625"/>
          <a:ext cx="11630025" cy="4324350"/>
        </a:xfrm>
        <a:prstGeom prst="rect">
          <a:avLst/>
        </a:prstGeom>
        <a:noFill/>
        <a:ln w="19050">
          <a:solidFill>
            <a:srgbClr val="000000"/>
          </a:solidFill>
          <a:miter lim="800000"/>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3625" y="1295400"/>
          <a:ext cx="11620500" cy="38385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（増減理由）</a:t>
          </a: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　木質バイオマス設置事業及び村営住宅用地造成事業等に伴い財政調整基金を</a:t>
          </a:r>
          <a:r>
            <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134</a:t>
          </a: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百万円取り崩し、後期高齢者医療費助成事業に充当するため社会福祉基金を</a:t>
          </a:r>
          <a:r>
            <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8</a:t>
          </a: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百万円取り崩したこと等により、基金全体としては</a:t>
          </a:r>
          <a:r>
            <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137</a:t>
          </a: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百万円の減となった。</a:t>
          </a: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（今後の方針）</a:t>
          </a: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　今後、基金の使途の明確化を図るため、財政調整基金を取り崩して特定目的基金に積み立てるための計画を定めていきたい。また、農林業事業や観光推進事業を進めていく上で、財政調整基金を取り崩していくこととなり、また社会福祉基金を活用し</a:t>
          </a:r>
          <a:r>
            <a:rPr lang="ja-JP"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後期高齢者医療費助成事業</a:t>
          </a: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を継続していくことから、全体の基金として中長期的には減少傾向となる見込みである。</a:t>
          </a: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fLocksText="0">
      <xdr:nvSpPr>
        <xdr:cNvPr id="13" name="Rectangle 7">
          <a:extLst>
            <a:ext uri="{FF2B5EF4-FFF2-40B4-BE49-F238E27FC236}">
              <a16:creationId xmlns:a16="http://schemas.microsoft.com/office/drawing/2014/main" id="{00000000-0008-0000-0C00-00000D000000}"/>
            </a:ext>
          </a:extLst>
        </xdr:cNvPr>
        <xdr:cNvSpPr/>
      </xdr:nvSpPr>
      <xdr:spPr>
        <a:xfrm>
          <a:off x="13839825" y="914400"/>
          <a:ext cx="1257300" cy="352425"/>
        </a:xfrm>
        <a:prstGeom prst="rect">
          <a:avLst/>
        </a:prstGeom>
        <a:noFill/>
        <a:ln w="9525">
          <a:solidFill>
            <a:schemeClr val="tx1"/>
          </a:solidFill>
          <a:miter lim="800000"/>
        </a:ln>
      </xdr:spPr>
      <xdr:txBody>
        <a:bodyPr vertOverflow="clip" wrap="square" lIns="36576" tIns="22860" rIns="0" bIns="0" anchor="ctr" upright="1"/>
        <a:lstStyle/>
        <a:p>
          <a:pPr algn="ctr" rtl="0"/>
          <a:r>
            <a:rPr lang="ja-JP" altLang="en-US" sz="1500" b="1" i="0" u="non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xdr:nvSpPr>
      <xdr:spPr>
        <a:xfrm>
          <a:off x="13763625" y="12458700"/>
          <a:ext cx="11630025" cy="5429250"/>
        </a:xfrm>
        <a:prstGeom prst="rect">
          <a:avLst/>
        </a:prstGeom>
        <a:noFill/>
        <a:ln w="19050">
          <a:solidFill>
            <a:srgbClr val="000000"/>
          </a:solidFill>
          <a:miter lim="800000"/>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3625" y="12925425"/>
          <a:ext cx="11620500" cy="49625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（基金の使途）</a:t>
          </a: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　公共施設整備基金：公共施設整備のための費用に充てるための基金</a:t>
          </a: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　社会福祉基金：社会福祉事業の実施に必要な事業に充てるための基金</a:t>
          </a: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（増減理由）</a:t>
          </a: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　社会福祉基金：</a:t>
          </a:r>
          <a:r>
            <a:rPr lang="ja-JP"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後期高齢者医療費助成事業に充当するため社会福祉基金を</a:t>
          </a:r>
          <a:r>
            <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8</a:t>
          </a:r>
          <a:r>
            <a:rPr lang="ja-JP"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百万円取り崩したこと等に</a:t>
          </a: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よる減額。</a:t>
          </a: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　その他の基金：その他特定目的基金については、基金積立金利子分のみ積立てのため微増となっている。</a:t>
          </a: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（今後の方針）</a:t>
          </a: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　公共施設整備基金：公共施設等総合管理実施計画等を踏まえ、公共施設の大規模改修等、将来を見据えた適正な基金残高を設定し運用していく予定。</a:t>
          </a: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fLocksText="0">
      <xdr:nvSpPr>
        <xdr:cNvPr id="16" name="Rectangle 7">
          <a:extLst>
            <a:ext uri="{FF2B5EF4-FFF2-40B4-BE49-F238E27FC236}">
              <a16:creationId xmlns:a16="http://schemas.microsoft.com/office/drawing/2014/main" id="{00000000-0008-0000-0C00-000010000000}"/>
            </a:ext>
          </a:extLst>
        </xdr:cNvPr>
        <xdr:cNvSpPr/>
      </xdr:nvSpPr>
      <xdr:spPr>
        <a:xfrm>
          <a:off x="13839825" y="12563475"/>
          <a:ext cx="2514600" cy="333375"/>
        </a:xfrm>
        <a:prstGeom prst="rect">
          <a:avLst/>
        </a:prstGeom>
        <a:noFill/>
        <a:ln w="9525">
          <a:solidFill>
            <a:schemeClr val="tx1"/>
          </a:solidFill>
          <a:miter lim="800000"/>
        </a:ln>
      </xdr:spPr>
      <xdr:txBody>
        <a:bodyPr vertOverflow="clip" wrap="square" lIns="36576" tIns="22860" rIns="0" bIns="0" anchor="ctr" upright="1"/>
        <a:lstStyle/>
        <a:p>
          <a:pPr algn="ctr" rtl="0"/>
          <a:r>
            <a:rPr lang="ja-JP" altLang="en-US" sz="1500" b="1" i="0" u="non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xdr:nvSpPr>
      <xdr:spPr>
        <a:xfrm>
          <a:off x="13763625" y="5276850"/>
          <a:ext cx="11630025" cy="3457575"/>
        </a:xfrm>
        <a:prstGeom prst="rect">
          <a:avLst/>
        </a:prstGeom>
        <a:noFill/>
        <a:ln w="19050">
          <a:solidFill>
            <a:srgbClr val="000000"/>
          </a:solidFill>
          <a:miter lim="800000"/>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3625" y="5753100"/>
          <a:ext cx="11620500" cy="2962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（増減理由）</a:t>
          </a: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　</a:t>
          </a:r>
          <a:r>
            <a:rPr lang="ja-JP"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木質バイオマス設置事業及び村営住宅用地造成事業等に伴い財政調整基金を</a:t>
          </a:r>
          <a:r>
            <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134</a:t>
          </a:r>
          <a:r>
            <a:rPr lang="ja-JP"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百万円取り崩し、</a:t>
          </a: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対前年度</a:t>
          </a:r>
          <a:r>
            <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132</a:t>
          </a: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百万円の減額となった。</a:t>
          </a: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（今後の方針）</a:t>
          </a: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　基金の使途を明確にするため、特定目的基金へ積み替えていきたい。また、災害への備え等のため過去の実績等を踏まえ、適正な基金残高を早期に設定し更に効率的な基金運用をしていく予定。</a:t>
          </a: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fLocksText="0">
      <xdr:nvSpPr>
        <xdr:cNvPr id="19" name="Rectangle 7">
          <a:extLst>
            <a:ext uri="{FF2B5EF4-FFF2-40B4-BE49-F238E27FC236}">
              <a16:creationId xmlns:a16="http://schemas.microsoft.com/office/drawing/2014/main" id="{00000000-0008-0000-0C00-000013000000}"/>
            </a:ext>
          </a:extLst>
        </xdr:cNvPr>
        <xdr:cNvSpPr/>
      </xdr:nvSpPr>
      <xdr:spPr>
        <a:xfrm>
          <a:off x="13839825" y="5372100"/>
          <a:ext cx="2047875" cy="342900"/>
        </a:xfrm>
        <a:prstGeom prst="rect">
          <a:avLst/>
        </a:prstGeom>
        <a:noFill/>
        <a:ln w="9525">
          <a:solidFill>
            <a:schemeClr val="tx1"/>
          </a:solidFill>
          <a:miter lim="800000"/>
        </a:ln>
      </xdr:spPr>
      <xdr:txBody>
        <a:bodyPr vertOverflow="clip" wrap="square" lIns="36576" tIns="22860" rIns="0" bIns="0" anchor="ctr" upright="1"/>
        <a:lstStyle/>
        <a:p>
          <a:pPr algn="ctr" rtl="0"/>
          <a:r>
            <a:rPr lang="ja-JP" altLang="en-US" sz="1500" b="1" i="0" u="non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xdr:nvSpPr>
      <xdr:spPr>
        <a:xfrm>
          <a:off x="13763625" y="8877300"/>
          <a:ext cx="11630025" cy="3448050"/>
        </a:xfrm>
        <a:prstGeom prst="rect">
          <a:avLst/>
        </a:prstGeom>
        <a:noFill/>
        <a:ln w="19050">
          <a:solidFill>
            <a:srgbClr val="000000"/>
          </a:solidFill>
          <a:miter lim="800000"/>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3625" y="9353550"/>
          <a:ext cx="11620500" cy="29432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（増減理由）</a:t>
          </a: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　基金積立金利子分のみ積み立てのため微増となっている。</a:t>
          </a: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（今後の方針）</a:t>
          </a: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　地方債の償還計画を踏まえ、今後の起債償還に対する不足の事態等に備え現状を維持していきたい。</a:t>
          </a: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fLocksText="0">
      <xdr:nvSpPr>
        <xdr:cNvPr id="22" name="Rectangle 7">
          <a:extLst>
            <a:ext uri="{FF2B5EF4-FFF2-40B4-BE49-F238E27FC236}">
              <a16:creationId xmlns:a16="http://schemas.microsoft.com/office/drawing/2014/main" id="{00000000-0008-0000-0C00-000016000000}"/>
            </a:ext>
          </a:extLst>
        </xdr:cNvPr>
        <xdr:cNvSpPr/>
      </xdr:nvSpPr>
      <xdr:spPr>
        <a:xfrm>
          <a:off x="13839825" y="8972550"/>
          <a:ext cx="1257300" cy="342900"/>
        </a:xfrm>
        <a:prstGeom prst="rect">
          <a:avLst/>
        </a:prstGeom>
        <a:noFill/>
        <a:ln w="9525">
          <a:solidFill>
            <a:schemeClr val="tx1"/>
          </a:solidFill>
          <a:miter lim="800000"/>
        </a:ln>
      </xdr:spPr>
      <xdr:txBody>
        <a:bodyPr vertOverflow="clip" wrap="square" lIns="36576" tIns="22860" rIns="0" bIns="0" anchor="ctr" upright="1"/>
        <a:lstStyle/>
        <a:p>
          <a:pPr algn="ctr" rtl="0"/>
          <a:r>
            <a:rPr lang="ja-JP" altLang="en-US" sz="1500" b="1" i="0" u="non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fLocksText="0">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696825"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3</a:t>
          </a:r>
          <a:r>
            <a:rPr lang="ja-JP" altLang="en-US" sz="3200" b="1">
              <a:solidFill>
                <a:srgbClr val="000000"/>
              </a:solidFill>
              <a:latin typeface="ＭＳ Ｐゴシック" panose="020B0600070205080204" pitchFamily="50" charset="-128"/>
              <a:ea typeface="ＭＳ Ｐゴシック" panose="020B0600070205080204" pitchFamily="50" charset="-128"/>
            </a:rPr>
            <a:t>）市町村財政比較分析表</a:t>
          </a:r>
          <a:r>
            <a:rPr lang="en-US" altLang="ja-JP" sz="3200" b="1">
              <a:solidFill>
                <a:srgbClr val="000000"/>
              </a:solidFill>
              <a:latin typeface="ＭＳ Ｐゴシック" panose="020B0600070205080204" pitchFamily="50" charset="-128"/>
              <a:ea typeface="ＭＳ Ｐゴシック" panose="020B0600070205080204" pitchFamily="50" charset="-128"/>
            </a:rPr>
            <a:t>(</a:t>
          </a:r>
          <a:r>
            <a:rPr lang="ja-JP" altLang="en-US" sz="3200" b="1">
              <a:solidFill>
                <a:srgbClr val="000000"/>
              </a:solidFill>
              <a:latin typeface="ＭＳ Ｐゴシック" panose="020B0600070205080204" pitchFamily="50" charset="-128"/>
              <a:ea typeface="ＭＳ Ｐゴシック" panose="020B0600070205080204" pitchFamily="50" charset="-128"/>
            </a:rPr>
            <a:t>普通会計決算</a:t>
          </a:r>
          <a:r>
            <a:rPr lang="en-US" altLang="ja-JP" sz="3200" b="1">
              <a:solidFill>
                <a:srgbClr val="000000"/>
              </a:solidFill>
              <a:latin typeface="ＭＳ Ｐゴシック" panose="020B0600070205080204" pitchFamily="50" charset="-128"/>
              <a:ea typeface="ＭＳ Ｐゴシック" panose="020B0600070205080204" pitchFamily="50" charset="-128"/>
            </a:rPr>
            <a:t>)</a:t>
          </a:r>
          <a:endParaRPr lang="ja-JP" altLang="en-US" sz="3200" b="1">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fLocksText="0">
      <xdr:nvSpPr>
        <xdr:cNvPr id="3" name="正方形/長方形 2">
          <a:extLst>
            <a:ext uri="{FF2B5EF4-FFF2-40B4-BE49-F238E27FC236}">
              <a16:creationId xmlns:a16="http://schemas.microsoft.com/office/drawing/2014/main" id="{00000000-0008-0000-0300-000003000000}"/>
            </a:ext>
          </a:extLst>
        </xdr:cNvPr>
        <xdr:cNvSpPr/>
      </xdr:nvSpPr>
      <xdr:spPr>
        <a:xfrm>
          <a:off x="20193000" y="409575"/>
          <a:ext cx="3933825" cy="5524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fLocksText="0">
      <xdr:nvSpPr>
        <xdr:cNvPr id="4" name="正方形/長方形 3">
          <a:extLst>
            <a:ext uri="{FF2B5EF4-FFF2-40B4-BE49-F238E27FC236}">
              <a16:creationId xmlns:a16="http://schemas.microsoft.com/office/drawing/2014/main" id="{00000000-0008-0000-0300-000004000000}"/>
            </a:ext>
          </a:extLst>
        </xdr:cNvPr>
        <xdr:cNvSpPr/>
      </xdr:nvSpPr>
      <xdr:spPr>
        <a:xfrm>
          <a:off x="20221575" y="428625"/>
          <a:ext cx="3886200" cy="5143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fLocksText="0">
      <xdr:nvSpPr>
        <xdr:cNvPr id="5" name="正方形/長方形 4">
          <a:extLst>
            <a:ext uri="{FF2B5EF4-FFF2-40B4-BE49-F238E27FC236}">
              <a16:creationId xmlns:a16="http://schemas.microsoft.com/office/drawing/2014/main" id="{00000000-0008-0000-0300-000005000000}"/>
            </a:ext>
          </a:extLst>
        </xdr:cNvPr>
        <xdr:cNvSpPr/>
      </xdr:nvSpPr>
      <xdr:spPr>
        <a:xfrm>
          <a:off x="20240625"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fLocksText="0">
      <xdr:nvSpPr>
        <xdr:cNvPr id="6" name="正方形/長方形 5">
          <a:extLst>
            <a:ext uri="{FF2B5EF4-FFF2-40B4-BE49-F238E27FC236}">
              <a16:creationId xmlns:a16="http://schemas.microsoft.com/office/drawing/2014/main" id="{00000000-0008-0000-0300-000006000000}"/>
            </a:ext>
          </a:extLst>
        </xdr:cNvPr>
        <xdr:cNvSpPr/>
      </xdr:nvSpPr>
      <xdr:spPr>
        <a:xfrm>
          <a:off x="17402175" y="409575"/>
          <a:ext cx="2657475" cy="5524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fLocksText="0">
      <xdr:nvSpPr>
        <xdr:cNvPr id="7" name="正方形/長方形 6">
          <a:extLst>
            <a:ext uri="{FF2B5EF4-FFF2-40B4-BE49-F238E27FC236}">
              <a16:creationId xmlns:a16="http://schemas.microsoft.com/office/drawing/2014/main" id="{00000000-0008-0000-0300-000007000000}"/>
            </a:ext>
          </a:extLst>
        </xdr:cNvPr>
        <xdr:cNvSpPr/>
      </xdr:nvSpPr>
      <xdr:spPr>
        <a:xfrm>
          <a:off x="17421225" y="428625"/>
          <a:ext cx="2619375" cy="5143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fLocksText="0">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62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平成</a:t>
          </a:r>
          <a:r>
            <a:rPr lang="en-US" altLang="ja-JP" sz="2000" b="1">
              <a:solidFill>
                <a:srgbClr val="FFFFFF"/>
              </a:solidFill>
              <a:latin typeface="ＭＳ ゴシック" panose="020B0609070205080204" pitchFamily="49" charset="-128"/>
              <a:ea typeface="ＭＳ ゴシック" panose="020B0609070205080204" pitchFamily="49" charset="-128"/>
            </a:rPr>
            <a:t>29</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fLocksText="0">
      <xdr:nvSpPr>
        <xdr:cNvPr id="9" name="正方形/長方形 8">
          <a:extLst>
            <a:ext uri="{FF2B5EF4-FFF2-40B4-BE49-F238E27FC236}">
              <a16:creationId xmlns:a16="http://schemas.microsoft.com/office/drawing/2014/main" id="{00000000-0008-0000-0300-000009000000}"/>
            </a:ext>
          </a:extLst>
        </xdr:cNvPr>
        <xdr:cNvSpPr/>
      </xdr:nvSpPr>
      <xdr:spPr>
        <a:xfrm>
          <a:off x="828675" y="1209675"/>
          <a:ext cx="9648825" cy="1752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fLocksText="0">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40017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fLocksText="0">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6682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2,244
2,234
105.41
3,810,460
3,648,804
146,013
1,409,559
1,070,505</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fLocksText="0">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(H30.1.1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(H30.1.1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fLocksText="0">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28825" cy="1019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fLocksText="0">
      <xdr:nvSpPr>
        <xdr:cNvPr id="14" name="正方形/長方形 13">
          <a:extLst>
            <a:ext uri="{FF2B5EF4-FFF2-40B4-BE49-F238E27FC236}">
              <a16:creationId xmlns:a16="http://schemas.microsoft.com/office/drawing/2014/main" id="{00000000-0008-0000-0300-00000E000000}"/>
            </a:ext>
          </a:extLst>
        </xdr:cNvPr>
        <xdr:cNvSpPr/>
      </xdr:nvSpPr>
      <xdr:spPr>
        <a:xfrm>
          <a:off x="7172325" y="1257300"/>
          <a:ext cx="1276350" cy="1019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4.9
-</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fLocksText="0">
      <xdr:nvSpPr>
        <xdr:cNvPr id="15" name="正方形/長方形 14">
          <a:extLst>
            <a:ext uri="{FF2B5EF4-FFF2-40B4-BE49-F238E27FC236}">
              <a16:creationId xmlns:a16="http://schemas.microsoft.com/office/drawing/2014/main" id="{00000000-0008-0000-0300-00000F000000}"/>
            </a:ext>
          </a:extLst>
        </xdr:cNvPr>
        <xdr:cNvSpPr/>
      </xdr:nvSpPr>
      <xdr:spPr>
        <a:xfrm>
          <a:off x="8505825" y="1257300"/>
          <a:ext cx="638175" cy="1019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fLocksText="0">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28825"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fLocksText="0">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H25  Ⅰ</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H26  Ⅰ</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H27  Ⅰ</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H28  Ⅰ</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H29  Ⅰ</a:t>
          </a:r>
          <a:r>
            <a:rPr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fLocksText="0">
      <xdr:nvSpPr>
        <xdr:cNvPr id="18" name="角丸四角形 17">
          <a:extLst>
            <a:ext uri="{FF2B5EF4-FFF2-40B4-BE49-F238E27FC236}">
              <a16:creationId xmlns:a16="http://schemas.microsoft.com/office/drawing/2014/main" id="{00000000-0008-0000-0300-000012000000}"/>
            </a:ext>
          </a:extLst>
        </xdr:cNvPr>
        <xdr:cNvSpPr/>
      </xdr:nvSpPr>
      <xdr:spPr>
        <a:xfrm>
          <a:off x="10715625" y="1209675"/>
          <a:ext cx="143827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fLocksText="0">
      <xdr:nvSpPr>
        <xdr:cNvPr id="19" name="正方形/長方形 18">
          <a:extLst>
            <a:ext uri="{FF2B5EF4-FFF2-40B4-BE49-F238E27FC236}">
              <a16:creationId xmlns:a16="http://schemas.microsoft.com/office/drawing/2014/main" id="{00000000-0008-0000-0300-000013000000}"/>
            </a:ext>
          </a:extLst>
        </xdr:cNvPr>
        <xdr:cNvSpPr/>
      </xdr:nvSpPr>
      <xdr:spPr>
        <a:xfrm>
          <a:off x="10953750" y="1266825"/>
          <a:ext cx="126682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fLocksText="0">
      <xdr:nvSpPr>
        <xdr:cNvPr id="20" name="正方形/長方形 19">
          <a:extLst>
            <a:ext uri="{FF2B5EF4-FFF2-40B4-BE49-F238E27FC236}">
              <a16:creationId xmlns:a16="http://schemas.microsoft.com/office/drawing/2014/main" id="{00000000-0008-0000-0300-000014000000}"/>
            </a:ext>
          </a:extLst>
        </xdr:cNvPr>
        <xdr:cNvSpPr/>
      </xdr:nvSpPr>
      <xdr:spPr>
        <a:xfrm>
          <a:off x="10953750" y="1533525"/>
          <a:ext cx="126682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fLocksText="0">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66825"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sp macro="" textlink="">
      <xdr:nvSpPr>
        <xdr:cNvPr id="22" name="直線コネクタ 21">
          <a:extLst>
            <a:ext uri="{FF2B5EF4-FFF2-40B4-BE49-F238E27FC236}">
              <a16:creationId xmlns:a16="http://schemas.microsoft.com/office/drawing/2014/main" id="{00000000-0008-0000-0300-000016000000}"/>
            </a:ext>
          </a:extLst>
        </xdr:cNvPr>
        <xdr:cNvSpPr/>
      </xdr:nvSpPr>
      <xdr:spPr>
        <a:xfrm>
          <a:off x="10791825" y="1362075"/>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51</xdr:col>
      <xdr:colOff>190500</xdr:colOff>
      <xdr:row>10</xdr:row>
      <xdr:rowOff>127000</xdr:rowOff>
    </xdr:from>
    <xdr:to>
      <xdr:col>51</xdr:col>
      <xdr:colOff>190500</xdr:colOff>
      <xdr:row>11</xdr:row>
      <xdr:rowOff>95250</xdr:rowOff>
    </xdr:to>
    <xdr:sp macro="" textlink="">
      <xdr:nvSpPr>
        <xdr:cNvPr id="23" name="直線コネクタ 22">
          <a:extLst>
            <a:ext uri="{FF2B5EF4-FFF2-40B4-BE49-F238E27FC236}">
              <a16:creationId xmlns:a16="http://schemas.microsoft.com/office/drawing/2014/main" id="{00000000-0008-0000-0300-000017000000}"/>
            </a:ext>
          </a:extLst>
        </xdr:cNvPr>
        <xdr:cNvSpPr/>
      </xdr:nvSpPr>
      <xdr:spPr>
        <a:xfrm>
          <a:off x="10877550" y="1838325"/>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51</xdr:col>
      <xdr:colOff>107950</xdr:colOff>
      <xdr:row>10</xdr:row>
      <xdr:rowOff>127000</xdr:rowOff>
    </xdr:from>
    <xdr:to>
      <xdr:col>52</xdr:col>
      <xdr:colOff>69850</xdr:colOff>
      <xdr:row>10</xdr:row>
      <xdr:rowOff>127000</xdr:rowOff>
    </xdr:to>
    <xdr:sp macro="" textlink="">
      <xdr:nvSpPr>
        <xdr:cNvPr id="24" name="直線コネクタ 23">
          <a:extLst>
            <a:ext uri="{FF2B5EF4-FFF2-40B4-BE49-F238E27FC236}">
              <a16:creationId xmlns:a16="http://schemas.microsoft.com/office/drawing/2014/main" id="{00000000-0008-0000-0300-000018000000}"/>
            </a:ext>
          </a:extLst>
        </xdr:cNvPr>
        <xdr:cNvSpPr/>
      </xdr:nvSpPr>
      <xdr:spPr>
        <a:xfrm>
          <a:off x="10791825" y="18383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51</xdr:col>
      <xdr:colOff>190500</xdr:colOff>
      <xdr:row>12</xdr:row>
      <xdr:rowOff>22225</xdr:rowOff>
    </xdr:from>
    <xdr:to>
      <xdr:col>51</xdr:col>
      <xdr:colOff>190500</xdr:colOff>
      <xdr:row>12</xdr:row>
      <xdr:rowOff>161925</xdr:rowOff>
    </xdr:to>
    <xdr:sp macro="" textlink="">
      <xdr:nvSpPr>
        <xdr:cNvPr id="25" name="直線コネクタ 24">
          <a:extLst>
            <a:ext uri="{FF2B5EF4-FFF2-40B4-BE49-F238E27FC236}">
              <a16:creationId xmlns:a16="http://schemas.microsoft.com/office/drawing/2014/main" id="{00000000-0008-0000-0300-000019000000}"/>
            </a:ext>
          </a:extLst>
        </xdr:cNvPr>
        <xdr:cNvSpPr/>
      </xdr:nvSpPr>
      <xdr:spPr>
        <a:xfrm flipV="1">
          <a:off x="10877550" y="2076450"/>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51</xdr:col>
      <xdr:colOff>107950</xdr:colOff>
      <xdr:row>12</xdr:row>
      <xdr:rowOff>165100</xdr:rowOff>
    </xdr:from>
    <xdr:to>
      <xdr:col>52</xdr:col>
      <xdr:colOff>69850</xdr:colOff>
      <xdr:row>12</xdr:row>
      <xdr:rowOff>165100</xdr:rowOff>
    </xdr:to>
    <xdr:sp macro="" textlink="">
      <xdr:nvSpPr>
        <xdr:cNvPr id="26" name="直線コネクタ 25">
          <a:extLst>
            <a:ext uri="{FF2B5EF4-FFF2-40B4-BE49-F238E27FC236}">
              <a16:creationId xmlns:a16="http://schemas.microsoft.com/office/drawing/2014/main" id="{00000000-0008-0000-0300-00001A000000}"/>
            </a:ext>
          </a:extLst>
        </xdr:cNvPr>
        <xdr:cNvSpPr/>
      </xdr:nvSpPr>
      <xdr:spPr>
        <a:xfrm>
          <a:off x="10791825" y="22193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51</xdr:col>
      <xdr:colOff>142875</xdr:colOff>
      <xdr:row>7</xdr:row>
      <xdr:rowOff>107950</xdr:rowOff>
    </xdr:from>
    <xdr:to>
      <xdr:col>52</xdr:col>
      <xdr:colOff>34925</xdr:colOff>
      <xdr:row>8</xdr:row>
      <xdr:rowOff>38100</xdr:rowOff>
    </xdr:to>
    <xdr:sp macro="" textlink="" fLocksText="0">
      <xdr:nvSpPr>
        <xdr:cNvPr id="27" name="楕円 26">
          <a:extLst>
            <a:ext uri="{FF2B5EF4-FFF2-40B4-BE49-F238E27FC236}">
              <a16:creationId xmlns:a16="http://schemas.microsoft.com/office/drawing/2014/main" id="{00000000-0008-0000-0300-00001B000000}"/>
            </a:ext>
          </a:extLst>
        </xdr:cNvPr>
        <xdr:cNvSpPr/>
      </xdr:nvSpPr>
      <xdr:spPr>
        <a:xfrm>
          <a:off x="10829925" y="13049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fLocksText="0">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16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xdr:col>
      <xdr:colOff>133350</xdr:colOff>
      <xdr:row>17</xdr:row>
      <xdr:rowOff>95250</xdr:rowOff>
    </xdr:from>
    <xdr:to>
      <xdr:col>45</xdr:col>
      <xdr:colOff>142875</xdr:colOff>
      <xdr:row>19</xdr:row>
      <xdr:rowOff>9525</xdr:rowOff>
    </xdr:to>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06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twoCellAnchor>
  <xdr:twoCellAnchor editAs="oneCell">
    <xdr:from>
      <xdr:col>3</xdr:col>
      <xdr:colOff>133350</xdr:colOff>
      <xdr:row>19</xdr:row>
      <xdr:rowOff>9525</xdr:rowOff>
    </xdr:from>
    <xdr:to>
      <xdr:col>47</xdr:col>
      <xdr:colOff>161925</xdr:colOff>
      <xdr:row>20</xdr:row>
      <xdr:rowOff>95250</xdr:rowOff>
    </xdr:to>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7075"/>
          <a:ext cx="92487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平成</a:t>
          </a:r>
          <a:r>
            <a:rPr lang="en-US" altLang="ja-JP" sz="1000">
              <a:solidFill>
                <a:srgbClr val="000000"/>
              </a:solidFill>
              <a:latin typeface="ＭＳ Ｐゴシック" panose="020B0600070205080204" pitchFamily="50" charset="-128"/>
              <a:ea typeface="ＭＳ Ｐゴシック" panose="020B0600070205080204" pitchFamily="50" charset="-128"/>
            </a:rPr>
            <a:t>30</a:t>
          </a:r>
          <a:r>
            <a:rPr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twoCellAnchor>
  <xdr:twoCellAnchor editAs="oneCell">
    <xdr:from>
      <xdr:col>3</xdr:col>
      <xdr:colOff>133350</xdr:colOff>
      <xdr:row>20</xdr:row>
      <xdr:rowOff>85725</xdr:rowOff>
    </xdr:from>
    <xdr:to>
      <xdr:col>31</xdr:col>
      <xdr:colOff>28575</xdr:colOff>
      <xdr:row>22</xdr:row>
      <xdr:rowOff>0</xdr:rowOff>
    </xdr:to>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4725"/>
          <a:ext cx="57626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twoCellAnchor>
  <xdr:twoCellAnchor editAs="oneCell">
    <xdr:from>
      <xdr:col>3</xdr:col>
      <xdr:colOff>133350</xdr:colOff>
      <xdr:row>22</xdr:row>
      <xdr:rowOff>0</xdr:rowOff>
    </xdr:from>
    <xdr:to>
      <xdr:col>45</xdr:col>
      <xdr:colOff>57150</xdr:colOff>
      <xdr:row>23</xdr:row>
      <xdr:rowOff>85725</xdr:rowOff>
    </xdr:to>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49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twoCellAnchor>
  <xdr:twoCellAnchor editAs="oneCell">
    <xdr:from>
      <xdr:col>3</xdr:col>
      <xdr:colOff>133350</xdr:colOff>
      <xdr:row>23</xdr:row>
      <xdr:rowOff>85725</xdr:rowOff>
    </xdr:from>
    <xdr:to>
      <xdr:col>44</xdr:col>
      <xdr:colOff>9525</xdr:colOff>
      <xdr:row>26</xdr:row>
      <xdr:rowOff>0</xdr:rowOff>
    </xdr:to>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9075"/>
          <a:ext cx="8467725" cy="42862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lang="en-US" altLang="ja-JP" sz="1000">
              <a:solidFill>
                <a:srgbClr val="000000"/>
              </a:solidFill>
              <a:latin typeface="ＭＳ Ｐゴシック" panose="020B0600070205080204" pitchFamily="50" charset="-128"/>
              <a:ea typeface="ＭＳ Ｐゴシック" panose="020B0600070205080204" pitchFamily="50" charset="-128"/>
            </a:rPr>
            <a:t>31</a:t>
          </a:r>
          <a:r>
            <a:rPr lang="ja-JP" altLang="en-US" sz="1000">
              <a:solidFill>
                <a:srgbClr val="000000"/>
              </a:solidFill>
              <a:latin typeface="ＭＳ Ｐゴシック" panose="020B0600070205080204" pitchFamily="50" charset="-128"/>
              <a:ea typeface="ＭＳ Ｐゴシック" panose="020B0600070205080204" pitchFamily="50" charset="-128"/>
            </a:rPr>
            <a:t>年</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lang="en-US" altLang="ja-JP" sz="1000">
              <a:solidFill>
                <a:srgbClr val="000000"/>
              </a:solidFill>
              <a:latin typeface="ＭＳ Ｐゴシック" panose="020B0600070205080204" pitchFamily="50" charset="-128"/>
              <a:ea typeface="ＭＳ Ｐゴシック" panose="020B0600070205080204" pitchFamily="50" charset="-128"/>
            </a:rPr>
            <a:t>30</a:t>
          </a:r>
          <a:r>
            <a:rPr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lang="en-US" altLang="ja-JP" sz="1000">
              <a:solidFill>
                <a:srgbClr val="000000"/>
              </a:solidFill>
              <a:latin typeface="ＭＳ Ｐゴシック" panose="020B0600070205080204" pitchFamily="50" charset="-128"/>
              <a:ea typeface="ＭＳ Ｐゴシック" panose="020B0600070205080204" pitchFamily="50" charset="-128"/>
            </a:rPr>
            <a:t>29</a:t>
          </a:r>
          <a:r>
            <a:rPr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twoCellAnchor>
  <xdr:twoCellAnchor editAs="oneCell">
    <xdr:from>
      <xdr:col>3</xdr:col>
      <xdr:colOff>133350</xdr:colOff>
      <xdr:row>25</xdr:row>
      <xdr:rowOff>123825</xdr:rowOff>
    </xdr:from>
    <xdr:to>
      <xdr:col>30</xdr:col>
      <xdr:colOff>180975</xdr:colOff>
      <xdr:row>27</xdr:row>
      <xdr:rowOff>38100</xdr:rowOff>
    </xdr:to>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10075"/>
          <a:ext cx="57054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twoCellAnchor>
  <xdr:twoCellAnchor editAs="oneCell">
    <xdr:from>
      <xdr:col>3</xdr:col>
      <xdr:colOff>133350</xdr:colOff>
      <xdr:row>27</xdr:row>
      <xdr:rowOff>28575</xdr:rowOff>
    </xdr:from>
    <xdr:to>
      <xdr:col>42</xdr:col>
      <xdr:colOff>171450</xdr:colOff>
      <xdr:row>28</xdr:row>
      <xdr:rowOff>114300</xdr:rowOff>
    </xdr:to>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57725"/>
          <a:ext cx="82105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lang="en-US" altLang="ja-JP" sz="1000">
              <a:solidFill>
                <a:srgbClr val="000000"/>
              </a:solidFill>
              <a:latin typeface="ＭＳ Ｐゴシック" panose="020B0600070205080204" pitchFamily="50" charset="-128"/>
              <a:ea typeface="ＭＳ Ｐゴシック" panose="020B0600070205080204" pitchFamily="50" charset="-128"/>
            </a:rPr>
            <a:t>29</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twoCellAnchor>
  <xdr:twoCellAnchor>
    <xdr:from>
      <xdr:col>3</xdr:col>
      <xdr:colOff>133350</xdr:colOff>
      <xdr:row>29</xdr:row>
      <xdr:rowOff>44450</xdr:rowOff>
    </xdr:from>
    <xdr:to>
      <xdr:col>27</xdr:col>
      <xdr:colOff>184150</xdr:colOff>
      <xdr:row>31</xdr:row>
      <xdr:rowOff>19050</xdr:rowOff>
    </xdr:to>
    <xdr:sp macro="" textlink="" fLocksText="0">
      <xdr:nvSpPr>
        <xdr:cNvPr id="36" name="正方形/長方形 35">
          <a:extLst>
            <a:ext uri="{FF2B5EF4-FFF2-40B4-BE49-F238E27FC236}">
              <a16:creationId xmlns:a16="http://schemas.microsoft.com/office/drawing/2014/main" id="{00000000-0008-0000-0300-000024000000}"/>
            </a:ext>
          </a:extLst>
        </xdr:cNvPr>
        <xdr:cNvSpPr/>
      </xdr:nvSpPr>
      <xdr:spPr>
        <a:xfrm>
          <a:off x="762000" y="501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財政力</a:t>
          </a:r>
        </a:p>
      </xdr:txBody>
    </xdr:sp>
    <xdr:clientData/>
  </xdr:twoCellAnchor>
  <xdr:twoCellAnchor editAs="oneCell">
    <xdr:from>
      <xdr:col>8</xdr:col>
      <xdr:colOff>95250</xdr:colOff>
      <xdr:row>31</xdr:row>
      <xdr:rowOff>66675</xdr:rowOff>
    </xdr:from>
    <xdr:to>
      <xdr:col>14</xdr:col>
      <xdr:colOff>114300</xdr:colOff>
      <xdr:row>33</xdr:row>
      <xdr:rowOff>28575</xdr:rowOff>
    </xdr:to>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1650"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latin typeface="ＭＳ Ｐゴシック" panose="020B0600070205080204" pitchFamily="50" charset="-128"/>
              <a:ea typeface="ＭＳ Ｐゴシック" panose="020B0600070205080204" pitchFamily="50" charset="-128"/>
            </a:rPr>
            <a:t>財政力指数</a:t>
          </a:r>
        </a:p>
      </xdr:txBody>
    </xdr:sp>
    <xdr:clientData/>
  </xdr:twoCellAnchor>
  <xdr:twoCellAnchor editAs="oneCell">
    <xdr:from>
      <xdr:col>15</xdr:col>
      <xdr:colOff>28575</xdr:colOff>
      <xdr:row>31</xdr:row>
      <xdr:rowOff>38100</xdr:rowOff>
    </xdr:from>
    <xdr:to>
      <xdr:col>23</xdr:col>
      <xdr:colOff>0</xdr:colOff>
      <xdr:row>33</xdr:row>
      <xdr:rowOff>57150</xdr:rowOff>
    </xdr:to>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18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FF0000"/>
              </a:solidFill>
              <a:latin typeface="ＭＳ Ｐゴシック" panose="020B0600070205080204" pitchFamily="50" charset="-128"/>
              <a:ea typeface="ＭＳ Ｐゴシック" panose="020B0600070205080204" pitchFamily="50" charset="-128"/>
            </a:rPr>
            <a:t>[0.16]</a:t>
          </a:r>
          <a:r>
            <a:rPr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28</xdr:col>
      <xdr:colOff>38100</xdr:colOff>
      <xdr:row>30</xdr:row>
      <xdr:rowOff>127000</xdr:rowOff>
    </xdr:from>
    <xdr:to>
      <xdr:col>35</xdr:col>
      <xdr:colOff>95250</xdr:colOff>
      <xdr:row>32</xdr:row>
      <xdr:rowOff>38100</xdr:rowOff>
    </xdr:to>
    <xdr:sp macro="" textlink="" fLocksText="0">
      <xdr:nvSpPr>
        <xdr:cNvPr id="39" name="正方形/長方形 38">
          <a:extLst>
            <a:ext uri="{FF2B5EF4-FFF2-40B4-BE49-F238E27FC236}">
              <a16:creationId xmlns:a16="http://schemas.microsoft.com/office/drawing/2014/main" id="{00000000-0008-0000-0300-000027000000}"/>
            </a:ext>
          </a:extLst>
        </xdr:cNvPr>
        <xdr:cNvSpPr/>
      </xdr:nvSpPr>
      <xdr:spPr>
        <a:xfrm>
          <a:off x="5905500" y="52673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fLocksText="0">
      <xdr:nvSpPr>
        <xdr:cNvPr id="40" name="正方形/長方形 39">
          <a:extLst>
            <a:ext uri="{FF2B5EF4-FFF2-40B4-BE49-F238E27FC236}">
              <a16:creationId xmlns:a16="http://schemas.microsoft.com/office/drawing/2014/main" id="{00000000-0008-0000-0300-000028000000}"/>
            </a:ext>
          </a:extLst>
        </xdr:cNvPr>
        <xdr:cNvSpPr/>
      </xdr:nvSpPr>
      <xdr:spPr>
        <a:xfrm>
          <a:off x="5905500" y="54578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fLocksText="0">
      <xdr:nvSpPr>
        <xdr:cNvPr id="41" name="正方形/長方形 40">
          <a:extLst>
            <a:ext uri="{FF2B5EF4-FFF2-40B4-BE49-F238E27FC236}">
              <a16:creationId xmlns:a16="http://schemas.microsoft.com/office/drawing/2014/main" id="{00000000-0008-0000-0300-000029000000}"/>
            </a:ext>
          </a:extLst>
        </xdr:cNvPr>
        <xdr:cNvSpPr/>
      </xdr:nvSpPr>
      <xdr:spPr>
        <a:xfrm>
          <a:off x="7553325" y="5267325"/>
          <a:ext cx="12763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fLocksText="0">
      <xdr:nvSpPr>
        <xdr:cNvPr id="42" name="正方形/長方形 41">
          <a:extLst>
            <a:ext uri="{FF2B5EF4-FFF2-40B4-BE49-F238E27FC236}">
              <a16:creationId xmlns:a16="http://schemas.microsoft.com/office/drawing/2014/main" id="{00000000-0008-0000-0300-00002A000000}"/>
            </a:ext>
          </a:extLst>
        </xdr:cNvPr>
        <xdr:cNvSpPr/>
      </xdr:nvSpPr>
      <xdr:spPr>
        <a:xfrm>
          <a:off x="7553325" y="5457825"/>
          <a:ext cx="12763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fLocksText="0">
      <xdr:nvSpPr>
        <xdr:cNvPr id="43" name="正方形/長方形 42">
          <a:extLst>
            <a:ext uri="{FF2B5EF4-FFF2-40B4-BE49-F238E27FC236}">
              <a16:creationId xmlns:a16="http://schemas.microsoft.com/office/drawing/2014/main" id="{00000000-0008-0000-0300-00002B000000}"/>
            </a:ext>
          </a:extLst>
        </xdr:cNvPr>
        <xdr:cNvSpPr/>
      </xdr:nvSpPr>
      <xdr:spPr>
        <a:xfrm>
          <a:off x="9020175" y="5267325"/>
          <a:ext cx="126682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fLocksText="0">
      <xdr:nvSpPr>
        <xdr:cNvPr id="44" name="正方形/長方形 43">
          <a:extLst>
            <a:ext uri="{FF2B5EF4-FFF2-40B4-BE49-F238E27FC236}">
              <a16:creationId xmlns:a16="http://schemas.microsoft.com/office/drawing/2014/main" id="{00000000-0008-0000-0300-00002C000000}"/>
            </a:ext>
          </a:extLst>
        </xdr:cNvPr>
        <xdr:cNvSpPr/>
      </xdr:nvSpPr>
      <xdr:spPr>
        <a:xfrm>
          <a:off x="9020175" y="5457825"/>
          <a:ext cx="126682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fLocksText="0">
      <xdr:nvSpPr>
        <xdr:cNvPr id="45" name="正方形/長方形 44">
          <a:extLst>
            <a:ext uri="{FF2B5EF4-FFF2-40B4-BE49-F238E27FC236}">
              <a16:creationId xmlns:a16="http://schemas.microsoft.com/office/drawing/2014/main" id="{00000000-0008-0000-0300-00002D000000}"/>
            </a:ext>
          </a:extLst>
        </xdr:cNvPr>
        <xdr:cNvSpPr/>
      </xdr:nvSpPr>
      <xdr:spPr>
        <a:xfrm>
          <a:off x="762000" y="5781675"/>
          <a:ext cx="5076825" cy="240982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fLocksText="0">
      <xdr:nvSpPr>
        <xdr:cNvPr id="46" name="正方形/長方形 45">
          <a:extLst>
            <a:ext uri="{FF2B5EF4-FFF2-40B4-BE49-F238E27FC236}">
              <a16:creationId xmlns:a16="http://schemas.microsoft.com/office/drawing/2014/main" id="{00000000-0008-0000-0300-00002E000000}"/>
            </a:ext>
          </a:extLst>
        </xdr:cNvPr>
        <xdr:cNvSpPr/>
      </xdr:nvSpPr>
      <xdr:spPr>
        <a:xfrm>
          <a:off x="6029325" y="5781675"/>
          <a:ext cx="6038850"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fLocksText="0">
      <xdr:nvSpPr>
        <xdr:cNvPr id="47" name="正方形/長方形 46">
          <a:extLst>
            <a:ext uri="{FF2B5EF4-FFF2-40B4-BE49-F238E27FC236}">
              <a16:creationId xmlns:a16="http://schemas.microsoft.com/office/drawing/2014/main" id="{00000000-0008-0000-0300-00002F000000}"/>
            </a:ext>
          </a:extLst>
        </xdr:cNvPr>
        <xdr:cNvSpPr/>
      </xdr:nvSpPr>
      <xdr:spPr>
        <a:xfrm>
          <a:off x="6029325" y="5781675"/>
          <a:ext cx="3810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62675" y="6096000"/>
          <a:ext cx="5772150" cy="2028825"/>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marL="0" marR="0" lvl="0" indent="0" defTabSz="914400" eaLnBrk="1" fontAlgn="auto" latinLnBrk="0" hangingPunct="1">
            <a:lnSpc>
              <a:spcPct val="100000"/>
            </a:lnSpc>
            <a:spcBef>
              <a:spcPts val="0"/>
            </a:spcBef>
            <a:spcAft>
              <a:spcPts val="0"/>
            </a:spcAft>
            <a:buClrTx/>
            <a:buSzTx/>
            <a:buFontTx/>
            <a:buNone/>
          </a:pP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人口の減少や全国平均を大幅に上回る高齢化率（平成２</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９</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年度末</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５０．３</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％）に加え、村内に主要産業がないこと等により、財源の中の地方税の占める割合が低く財政基盤が脆弱なため類位団体の平均を０．０</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５</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ポイント下回っている。今後も自主財源の大幅な増額を見込むことは難しいため、人件費、光熱水費等の経常経費の削減、投資的経費の抑制等、行財政改革を実施し財政の健全化を図る。</a:t>
          </a: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sp macro="" textlink="">
      <xdr:nvSpPr>
        <xdr:cNvPr id="49" name="直線コネクタ 48">
          <a:extLst>
            <a:ext uri="{FF2B5EF4-FFF2-40B4-BE49-F238E27FC236}">
              <a16:creationId xmlns:a16="http://schemas.microsoft.com/office/drawing/2014/main" id="{00000000-0008-0000-0300-000031000000}"/>
            </a:ext>
          </a:extLst>
        </xdr:cNvPr>
        <xdr:cNvSpPr/>
      </xdr:nvSpPr>
      <xdr:spPr>
        <a:xfrm>
          <a:off x="762000" y="819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xdr:col>
      <xdr:colOff>133350</xdr:colOff>
      <xdr:row>45</xdr:row>
      <xdr:rowOff>74083</xdr:rowOff>
    </xdr:from>
    <xdr:to>
      <xdr:col>27</xdr:col>
      <xdr:colOff>184150</xdr:colOff>
      <xdr:row>45</xdr:row>
      <xdr:rowOff>74083</xdr:rowOff>
    </xdr:to>
    <xdr:sp macro="" textlink="">
      <xdr:nvSpPr>
        <xdr:cNvPr id="50" name="直線コネクタ 49">
          <a:extLst>
            <a:ext uri="{FF2B5EF4-FFF2-40B4-BE49-F238E27FC236}">
              <a16:creationId xmlns:a16="http://schemas.microsoft.com/office/drawing/2014/main" id="{00000000-0008-0000-0300-000032000000}"/>
            </a:ext>
          </a:extLst>
        </xdr:cNvPr>
        <xdr:cNvSpPr/>
      </xdr:nvSpPr>
      <xdr:spPr>
        <a:xfrm>
          <a:off x="762000" y="779145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44</xdr:row>
      <xdr:rowOff>104775</xdr:rowOff>
    </xdr:from>
    <xdr:to>
      <xdr:col>3</xdr:col>
      <xdr:colOff>133350</xdr:colOff>
      <xdr:row>46</xdr:row>
      <xdr:rowOff>19050</xdr:rowOff>
    </xdr:to>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85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43</xdr:row>
      <xdr:rowOff>14817</xdr:rowOff>
    </xdr:from>
    <xdr:to>
      <xdr:col>27</xdr:col>
      <xdr:colOff>184150</xdr:colOff>
      <xdr:row>43</xdr:row>
      <xdr:rowOff>14817</xdr:rowOff>
    </xdr:to>
    <xdr:sp macro="" textlink="">
      <xdr:nvSpPr>
        <xdr:cNvPr id="52" name="直線コネクタ 51">
          <a:extLst>
            <a:ext uri="{FF2B5EF4-FFF2-40B4-BE49-F238E27FC236}">
              <a16:creationId xmlns:a16="http://schemas.microsoft.com/office/drawing/2014/main" id="{00000000-0008-0000-0300-000034000000}"/>
            </a:ext>
          </a:extLst>
        </xdr:cNvPr>
        <xdr:cNvSpPr/>
      </xdr:nvSpPr>
      <xdr:spPr>
        <a:xfrm>
          <a:off x="762000" y="73914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42</xdr:row>
      <xdr:rowOff>47625</xdr:rowOff>
    </xdr:from>
    <xdr:to>
      <xdr:col>3</xdr:col>
      <xdr:colOff>133350</xdr:colOff>
      <xdr:row>43</xdr:row>
      <xdr:rowOff>133350</xdr:rowOff>
    </xdr:to>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85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0.50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40</xdr:row>
      <xdr:rowOff>127000</xdr:rowOff>
    </xdr:from>
    <xdr:to>
      <xdr:col>27</xdr:col>
      <xdr:colOff>184150</xdr:colOff>
      <xdr:row>40</xdr:row>
      <xdr:rowOff>127000</xdr:rowOff>
    </xdr:to>
    <xdr:sp macro="" textlink="">
      <xdr:nvSpPr>
        <xdr:cNvPr id="54" name="直線コネクタ 53">
          <a:extLst>
            <a:ext uri="{FF2B5EF4-FFF2-40B4-BE49-F238E27FC236}">
              <a16:creationId xmlns:a16="http://schemas.microsoft.com/office/drawing/2014/main" id="{00000000-0008-0000-0300-000036000000}"/>
            </a:ext>
          </a:extLst>
        </xdr:cNvPr>
        <xdr:cNvSpPr/>
      </xdr:nvSpPr>
      <xdr:spPr>
        <a:xfrm>
          <a:off x="762000" y="69818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39</xdr:row>
      <xdr:rowOff>152400</xdr:rowOff>
    </xdr:from>
    <xdr:to>
      <xdr:col>3</xdr:col>
      <xdr:colOff>133350</xdr:colOff>
      <xdr:row>41</xdr:row>
      <xdr:rowOff>66675</xdr:rowOff>
    </xdr:to>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389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38</xdr:row>
      <xdr:rowOff>67733</xdr:rowOff>
    </xdr:from>
    <xdr:to>
      <xdr:col>27</xdr:col>
      <xdr:colOff>184150</xdr:colOff>
      <xdr:row>38</xdr:row>
      <xdr:rowOff>67733</xdr:rowOff>
    </xdr:to>
    <xdr:sp macro="" textlink="">
      <xdr:nvSpPr>
        <xdr:cNvPr id="56" name="直線コネクタ 55">
          <a:extLst>
            <a:ext uri="{FF2B5EF4-FFF2-40B4-BE49-F238E27FC236}">
              <a16:creationId xmlns:a16="http://schemas.microsoft.com/office/drawing/2014/main" id="{00000000-0008-0000-0300-000038000000}"/>
            </a:ext>
          </a:extLst>
        </xdr:cNvPr>
        <xdr:cNvSpPr/>
      </xdr:nvSpPr>
      <xdr:spPr>
        <a:xfrm>
          <a:off x="762000" y="65817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37</xdr:row>
      <xdr:rowOff>95250</xdr:rowOff>
    </xdr:from>
    <xdr:to>
      <xdr:col>3</xdr:col>
      <xdr:colOff>133350</xdr:colOff>
      <xdr:row>39</xdr:row>
      <xdr:rowOff>9525</xdr:rowOff>
    </xdr:to>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389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1.50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36</xdr:row>
      <xdr:rowOff>8467</xdr:rowOff>
    </xdr:from>
    <xdr:to>
      <xdr:col>27</xdr:col>
      <xdr:colOff>184150</xdr:colOff>
      <xdr:row>36</xdr:row>
      <xdr:rowOff>8467</xdr:rowOff>
    </xdr:to>
    <xdr:sp macro="" textlink="">
      <xdr:nvSpPr>
        <xdr:cNvPr id="58" name="直線コネクタ 57">
          <a:extLst>
            <a:ext uri="{FF2B5EF4-FFF2-40B4-BE49-F238E27FC236}">
              <a16:creationId xmlns:a16="http://schemas.microsoft.com/office/drawing/2014/main" id="{00000000-0008-0000-0300-00003A000000}"/>
            </a:ext>
          </a:extLst>
        </xdr:cNvPr>
        <xdr:cNvSpPr/>
      </xdr:nvSpPr>
      <xdr:spPr>
        <a:xfrm>
          <a:off x="762000" y="61817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35</xdr:row>
      <xdr:rowOff>38100</xdr:rowOff>
    </xdr:from>
    <xdr:to>
      <xdr:col>3</xdr:col>
      <xdr:colOff>133350</xdr:colOff>
      <xdr:row>36</xdr:row>
      <xdr:rowOff>123825</xdr:rowOff>
    </xdr:to>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8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33</xdr:row>
      <xdr:rowOff>120650</xdr:rowOff>
    </xdr:to>
    <xdr:sp macro="" textlink="">
      <xdr:nvSpPr>
        <xdr:cNvPr id="60" name="直線コネクタ 59">
          <a:extLst>
            <a:ext uri="{FF2B5EF4-FFF2-40B4-BE49-F238E27FC236}">
              <a16:creationId xmlns:a16="http://schemas.microsoft.com/office/drawing/2014/main" id="{00000000-0008-0000-0300-00003C000000}"/>
            </a:ext>
          </a:extLst>
        </xdr:cNvPr>
        <xdr:cNvSpPr/>
      </xdr:nvSpPr>
      <xdr:spPr>
        <a:xfrm>
          <a:off x="762000" y="578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32</xdr:row>
      <xdr:rowOff>152400</xdr:rowOff>
    </xdr:from>
    <xdr:to>
      <xdr:col>3</xdr:col>
      <xdr:colOff>133350</xdr:colOff>
      <xdr:row>34</xdr:row>
      <xdr:rowOff>66675</xdr:rowOff>
    </xdr:to>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88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2.50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fLocksText="0">
      <xdr:nvSpPr>
        <xdr:cNvPr id="62" name="財政力グラフ枠">
          <a:extLst>
            <a:ext uri="{FF2B5EF4-FFF2-40B4-BE49-F238E27FC236}">
              <a16:creationId xmlns:a16="http://schemas.microsoft.com/office/drawing/2014/main" id="{00000000-0008-0000-0300-00003E000000}"/>
            </a:ext>
          </a:extLst>
        </xdr:cNvPr>
        <xdr:cNvSpPr/>
      </xdr:nvSpPr>
      <xdr:spPr>
        <a:xfrm>
          <a:off x="762000" y="5781675"/>
          <a:ext cx="5076825" cy="24098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sp macro="" textlink="">
      <xdr:nvSpPr>
        <xdr:cNvPr id="63" name="直線コネクタ 62">
          <a:extLst>
            <a:ext uri="{FF2B5EF4-FFF2-40B4-BE49-F238E27FC236}">
              <a16:creationId xmlns:a16="http://schemas.microsoft.com/office/drawing/2014/main" id="{00000000-0008-0000-0300-00003F000000}"/>
            </a:ext>
          </a:extLst>
        </xdr:cNvPr>
        <xdr:cNvSpPr/>
      </xdr:nvSpPr>
      <xdr:spPr>
        <a:xfrm flipV="1">
          <a:off x="4953000" y="6457950"/>
          <a:ext cx="0" cy="12858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9525</xdr:colOff>
      <xdr:row>44</xdr:row>
      <xdr:rowOff>171450</xdr:rowOff>
    </xdr:from>
    <xdr:to>
      <xdr:col>27</xdr:col>
      <xdr:colOff>142875</xdr:colOff>
      <xdr:row>46</xdr:row>
      <xdr:rowOff>85725</xdr:rowOff>
    </xdr:to>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38725" y="77152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0.06</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44450</xdr:colOff>
      <xdr:row>45</xdr:row>
      <xdr:rowOff>25823</xdr:rowOff>
    </xdr:from>
    <xdr:to>
      <xdr:col>24</xdr:col>
      <xdr:colOff>12700</xdr:colOff>
      <xdr:row>45</xdr:row>
      <xdr:rowOff>25823</xdr:rowOff>
    </xdr:to>
    <xdr:sp macro="" textlink="">
      <xdr:nvSpPr>
        <xdr:cNvPr id="65" name="直線コネクタ 64">
          <a:extLst>
            <a:ext uri="{FF2B5EF4-FFF2-40B4-BE49-F238E27FC236}">
              <a16:creationId xmlns:a16="http://schemas.microsoft.com/office/drawing/2014/main" id="{00000000-0008-0000-0300-000041000000}"/>
            </a:ext>
          </a:extLst>
        </xdr:cNvPr>
        <xdr:cNvSpPr/>
      </xdr:nvSpPr>
      <xdr:spPr>
        <a:xfrm>
          <a:off x="4867275" y="77438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9525</xdr:colOff>
      <xdr:row>36</xdr:row>
      <xdr:rowOff>28575</xdr:rowOff>
    </xdr:from>
    <xdr:to>
      <xdr:col>27</xdr:col>
      <xdr:colOff>142875</xdr:colOff>
      <xdr:row>37</xdr:row>
      <xdr:rowOff>114300</xdr:rowOff>
    </xdr:to>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38725" y="62007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1.66</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44450</xdr:colOff>
      <xdr:row>37</xdr:row>
      <xdr:rowOff>110490</xdr:rowOff>
    </xdr:from>
    <xdr:to>
      <xdr:col>24</xdr:col>
      <xdr:colOff>12700</xdr:colOff>
      <xdr:row>37</xdr:row>
      <xdr:rowOff>110490</xdr:rowOff>
    </xdr:to>
    <xdr:sp macro="" textlink="">
      <xdr:nvSpPr>
        <xdr:cNvPr id="67" name="直線コネクタ 66">
          <a:extLst>
            <a:ext uri="{FF2B5EF4-FFF2-40B4-BE49-F238E27FC236}">
              <a16:creationId xmlns:a16="http://schemas.microsoft.com/office/drawing/2014/main" id="{00000000-0008-0000-0300-000043000000}"/>
            </a:ext>
          </a:extLst>
        </xdr:cNvPr>
        <xdr:cNvSpPr/>
      </xdr:nvSpPr>
      <xdr:spPr>
        <a:xfrm>
          <a:off x="4867275" y="64579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133350</xdr:colOff>
      <xdr:row>44</xdr:row>
      <xdr:rowOff>116840</xdr:rowOff>
    </xdr:from>
    <xdr:to>
      <xdr:col>23</xdr:col>
      <xdr:colOff>133350</xdr:colOff>
      <xdr:row>44</xdr:row>
      <xdr:rowOff>116840</xdr:rowOff>
    </xdr:to>
    <xdr:sp macro="" textlink="">
      <xdr:nvSpPr>
        <xdr:cNvPr id="68" name="直線コネクタ 67">
          <a:extLst>
            <a:ext uri="{FF2B5EF4-FFF2-40B4-BE49-F238E27FC236}">
              <a16:creationId xmlns:a16="http://schemas.microsoft.com/office/drawing/2014/main" id="{00000000-0008-0000-0300-000044000000}"/>
            </a:ext>
          </a:extLst>
        </xdr:cNvPr>
        <xdr:cNvSpPr/>
      </xdr:nvSpPr>
      <xdr:spPr>
        <a:xfrm>
          <a:off x="4114800" y="7658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9525</xdr:colOff>
      <xdr:row>43</xdr:row>
      <xdr:rowOff>38100</xdr:rowOff>
    </xdr:from>
    <xdr:to>
      <xdr:col>27</xdr:col>
      <xdr:colOff>142875</xdr:colOff>
      <xdr:row>44</xdr:row>
      <xdr:rowOff>123825</xdr:rowOff>
    </xdr:to>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38725" y="7410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0.21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82550</xdr:colOff>
      <xdr:row>44</xdr:row>
      <xdr:rowOff>25823</xdr:rowOff>
    </xdr:from>
    <xdr:to>
      <xdr:col>23</xdr:col>
      <xdr:colOff>184150</xdr:colOff>
      <xdr:row>44</xdr:row>
      <xdr:rowOff>127423</xdr:rowOff>
    </xdr:to>
    <xdr:sp macro="" textlink="" fLocksText="0">
      <xdr:nvSpPr>
        <xdr:cNvPr id="70" name="フローチャート: 判断 69">
          <a:extLst>
            <a:ext uri="{FF2B5EF4-FFF2-40B4-BE49-F238E27FC236}">
              <a16:creationId xmlns:a16="http://schemas.microsoft.com/office/drawing/2014/main" id="{00000000-0008-0000-0300-000046000000}"/>
            </a:ext>
          </a:extLst>
        </xdr:cNvPr>
        <xdr:cNvSpPr/>
      </xdr:nvSpPr>
      <xdr:spPr>
        <a:xfrm>
          <a:off x="4905375" y="75723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82550</xdr:colOff>
      <xdr:row>44</xdr:row>
      <xdr:rowOff>116840</xdr:rowOff>
    </xdr:from>
    <xdr:to>
      <xdr:col>19</xdr:col>
      <xdr:colOff>133350</xdr:colOff>
      <xdr:row>44</xdr:row>
      <xdr:rowOff>116840</xdr:rowOff>
    </xdr:to>
    <xdr:sp macro="" textlink="">
      <xdr:nvSpPr>
        <xdr:cNvPr id="71" name="直線コネクタ 70">
          <a:extLst>
            <a:ext uri="{FF2B5EF4-FFF2-40B4-BE49-F238E27FC236}">
              <a16:creationId xmlns:a16="http://schemas.microsoft.com/office/drawing/2014/main" id="{00000000-0008-0000-0300-000047000000}"/>
            </a:ext>
          </a:extLst>
        </xdr:cNvPr>
        <xdr:cNvSpPr/>
      </xdr:nvSpPr>
      <xdr:spPr>
        <a:xfrm>
          <a:off x="3228975" y="765810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82550</xdr:colOff>
      <xdr:row>44</xdr:row>
      <xdr:rowOff>17780</xdr:rowOff>
    </xdr:from>
    <xdr:to>
      <xdr:col>19</xdr:col>
      <xdr:colOff>184150</xdr:colOff>
      <xdr:row>44</xdr:row>
      <xdr:rowOff>119380</xdr:rowOff>
    </xdr:to>
    <xdr:sp macro="" textlink="" fLocksText="0">
      <xdr:nvSpPr>
        <xdr:cNvPr id="72" name="フローチャート: 判断 71">
          <a:extLst>
            <a:ext uri="{FF2B5EF4-FFF2-40B4-BE49-F238E27FC236}">
              <a16:creationId xmlns:a16="http://schemas.microsoft.com/office/drawing/2014/main" id="{00000000-0008-0000-0300-000048000000}"/>
            </a:ext>
          </a:extLst>
        </xdr:cNvPr>
        <xdr:cNvSpPr/>
      </xdr:nvSpPr>
      <xdr:spPr>
        <a:xfrm>
          <a:off x="4067175" y="75628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17</xdr:col>
      <xdr:colOff>171450</xdr:colOff>
      <xdr:row>42</xdr:row>
      <xdr:rowOff>133350</xdr:rowOff>
    </xdr:from>
    <xdr:to>
      <xdr:col>21</xdr:col>
      <xdr:colOff>66675</xdr:colOff>
      <xdr:row>44</xdr:row>
      <xdr:rowOff>47625</xdr:rowOff>
    </xdr:to>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3425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0.22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31750</xdr:colOff>
      <xdr:row>44</xdr:row>
      <xdr:rowOff>116840</xdr:rowOff>
    </xdr:from>
    <xdr:to>
      <xdr:col>15</xdr:col>
      <xdr:colOff>82550</xdr:colOff>
      <xdr:row>44</xdr:row>
      <xdr:rowOff>116840</xdr:rowOff>
    </xdr:to>
    <xdr:sp macro="" textlink="">
      <xdr:nvSpPr>
        <xdr:cNvPr id="74" name="直線コネクタ 73">
          <a:extLst>
            <a:ext uri="{FF2B5EF4-FFF2-40B4-BE49-F238E27FC236}">
              <a16:creationId xmlns:a16="http://schemas.microsoft.com/office/drawing/2014/main" id="{00000000-0008-0000-0300-00004A000000}"/>
            </a:ext>
          </a:extLst>
        </xdr:cNvPr>
        <xdr:cNvSpPr/>
      </xdr:nvSpPr>
      <xdr:spPr>
        <a:xfrm>
          <a:off x="2333625" y="7658100"/>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31750</xdr:colOff>
      <xdr:row>43</xdr:row>
      <xdr:rowOff>140970</xdr:rowOff>
    </xdr:from>
    <xdr:to>
      <xdr:col>15</xdr:col>
      <xdr:colOff>133350</xdr:colOff>
      <xdr:row>44</xdr:row>
      <xdr:rowOff>71120</xdr:rowOff>
    </xdr:to>
    <xdr:sp macro="" textlink="" fLocksText="0">
      <xdr:nvSpPr>
        <xdr:cNvPr id="75" name="フローチャート: 判断 74">
          <a:extLst>
            <a:ext uri="{FF2B5EF4-FFF2-40B4-BE49-F238E27FC236}">
              <a16:creationId xmlns:a16="http://schemas.microsoft.com/office/drawing/2014/main" id="{00000000-0008-0000-0300-00004B000000}"/>
            </a:ext>
          </a:extLst>
        </xdr:cNvPr>
        <xdr:cNvSpPr/>
      </xdr:nvSpPr>
      <xdr:spPr>
        <a:xfrm>
          <a:off x="3171825" y="75152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114300</xdr:colOff>
      <xdr:row>42</xdr:row>
      <xdr:rowOff>85725</xdr:rowOff>
    </xdr:from>
    <xdr:to>
      <xdr:col>17</xdr:col>
      <xdr:colOff>38100</xdr:colOff>
      <xdr:row>44</xdr:row>
      <xdr:rowOff>0</xdr:rowOff>
    </xdr:to>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38450" y="72866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0.28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190500</xdr:colOff>
      <xdr:row>44</xdr:row>
      <xdr:rowOff>108796</xdr:rowOff>
    </xdr:from>
    <xdr:to>
      <xdr:col>11</xdr:col>
      <xdr:colOff>31750</xdr:colOff>
      <xdr:row>44</xdr:row>
      <xdr:rowOff>116840</xdr:rowOff>
    </xdr:to>
    <xdr:sp macro="" textlink="">
      <xdr:nvSpPr>
        <xdr:cNvPr id="77" name="直線コネクタ 76">
          <a:extLst>
            <a:ext uri="{FF2B5EF4-FFF2-40B4-BE49-F238E27FC236}">
              <a16:creationId xmlns:a16="http://schemas.microsoft.com/office/drawing/2014/main" id="{00000000-0008-0000-0300-00004D000000}"/>
            </a:ext>
          </a:extLst>
        </xdr:cNvPr>
        <xdr:cNvSpPr/>
      </xdr:nvSpPr>
      <xdr:spPr>
        <a:xfrm>
          <a:off x="1447800" y="764857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190500</xdr:colOff>
      <xdr:row>44</xdr:row>
      <xdr:rowOff>1694</xdr:rowOff>
    </xdr:from>
    <xdr:to>
      <xdr:col>11</xdr:col>
      <xdr:colOff>82550</xdr:colOff>
      <xdr:row>44</xdr:row>
      <xdr:rowOff>103294</xdr:rowOff>
    </xdr:to>
    <xdr:sp macro="" textlink="" fLocksText="0">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438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66675</xdr:colOff>
      <xdr:row>42</xdr:row>
      <xdr:rowOff>114300</xdr:rowOff>
    </xdr:from>
    <xdr:to>
      <xdr:col>12</xdr:col>
      <xdr:colOff>200025</xdr:colOff>
      <xdr:row>44</xdr:row>
      <xdr:rowOff>28575</xdr:rowOff>
    </xdr:to>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2625" y="73152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0.24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139700</xdr:colOff>
      <xdr:row>43</xdr:row>
      <xdr:rowOff>157056</xdr:rowOff>
    </xdr:from>
    <xdr:to>
      <xdr:col>7</xdr:col>
      <xdr:colOff>31750</xdr:colOff>
      <xdr:row>44</xdr:row>
      <xdr:rowOff>87206</xdr:rowOff>
    </xdr:to>
    <xdr:sp macro="" textlink="" fLocksText="0">
      <xdr:nvSpPr>
        <xdr:cNvPr id="80" name="フローチャート: 判断 79">
          <a:extLst>
            <a:ext uri="{FF2B5EF4-FFF2-40B4-BE49-F238E27FC236}">
              <a16:creationId xmlns:a16="http://schemas.microsoft.com/office/drawing/2014/main" id="{00000000-0008-0000-0300-000050000000}"/>
            </a:ext>
          </a:extLst>
        </xdr:cNvPr>
        <xdr:cNvSpPr/>
      </xdr:nvSpPr>
      <xdr:spPr>
        <a:xfrm>
          <a:off x="1400175" y="75247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5</xdr:col>
      <xdr:colOff>19050</xdr:colOff>
      <xdr:row>42</xdr:row>
      <xdr:rowOff>95250</xdr:rowOff>
    </xdr:from>
    <xdr:to>
      <xdr:col>8</xdr:col>
      <xdr:colOff>152400</xdr:colOff>
      <xdr:row>44</xdr:row>
      <xdr:rowOff>9525</xdr:rowOff>
    </xdr:to>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296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0.26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22</xdr:col>
      <xdr:colOff>123825</xdr:colOff>
      <xdr:row>47</xdr:row>
      <xdr:rowOff>133350</xdr:rowOff>
    </xdr:from>
    <xdr:to>
      <xdr:col>26</xdr:col>
      <xdr:colOff>47625</xdr:colOff>
      <xdr:row>49</xdr:row>
      <xdr:rowOff>47625</xdr:rowOff>
    </xdr:to>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3925" y="819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123825</xdr:colOff>
      <xdr:row>47</xdr:row>
      <xdr:rowOff>133350</xdr:rowOff>
    </xdr:from>
    <xdr:to>
      <xdr:col>22</xdr:col>
      <xdr:colOff>47625</xdr:colOff>
      <xdr:row>49</xdr:row>
      <xdr:rowOff>47625</xdr:rowOff>
    </xdr:to>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5725" y="819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76200</xdr:colOff>
      <xdr:row>47</xdr:row>
      <xdr:rowOff>133350</xdr:rowOff>
    </xdr:from>
    <xdr:to>
      <xdr:col>18</xdr:col>
      <xdr:colOff>0</xdr:colOff>
      <xdr:row>49</xdr:row>
      <xdr:rowOff>47625</xdr:rowOff>
    </xdr:to>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9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xdr:col>
      <xdr:colOff>19050</xdr:colOff>
      <xdr:row>47</xdr:row>
      <xdr:rowOff>133350</xdr:rowOff>
    </xdr:from>
    <xdr:to>
      <xdr:col>13</xdr:col>
      <xdr:colOff>152400</xdr:colOff>
      <xdr:row>49</xdr:row>
      <xdr:rowOff>47625</xdr:rowOff>
    </xdr:to>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14550" y="819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xdr:col>
      <xdr:colOff>180975</xdr:colOff>
      <xdr:row>47</xdr:row>
      <xdr:rowOff>133350</xdr:rowOff>
    </xdr:from>
    <xdr:to>
      <xdr:col>9</xdr:col>
      <xdr:colOff>104775</xdr:colOff>
      <xdr:row>49</xdr:row>
      <xdr:rowOff>47625</xdr:rowOff>
    </xdr:to>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28725" y="819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82550</xdr:colOff>
      <xdr:row>44</xdr:row>
      <xdr:rowOff>66040</xdr:rowOff>
    </xdr:from>
    <xdr:to>
      <xdr:col>23</xdr:col>
      <xdr:colOff>184150</xdr:colOff>
      <xdr:row>44</xdr:row>
      <xdr:rowOff>167640</xdr:rowOff>
    </xdr:to>
    <xdr:sp macro="" textlink="" fLocksText="0">
      <xdr:nvSpPr>
        <xdr:cNvPr id="87" name="楕円 86">
          <a:extLst>
            <a:ext uri="{FF2B5EF4-FFF2-40B4-BE49-F238E27FC236}">
              <a16:creationId xmlns:a16="http://schemas.microsoft.com/office/drawing/2014/main" id="{00000000-0008-0000-0300-000057000000}"/>
            </a:ext>
          </a:extLst>
        </xdr:cNvPr>
        <xdr:cNvSpPr/>
      </xdr:nvSpPr>
      <xdr:spPr>
        <a:xfrm>
          <a:off x="4905375" y="76104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24</xdr:col>
      <xdr:colOff>9525</xdr:colOff>
      <xdr:row>43</xdr:row>
      <xdr:rowOff>152400</xdr:rowOff>
    </xdr:from>
    <xdr:to>
      <xdr:col>27</xdr:col>
      <xdr:colOff>142875</xdr:colOff>
      <xdr:row>45</xdr:row>
      <xdr:rowOff>66675</xdr:rowOff>
    </xdr:to>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38725" y="75247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0.16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82550</xdr:colOff>
      <xdr:row>44</xdr:row>
      <xdr:rowOff>66040</xdr:rowOff>
    </xdr:from>
    <xdr:to>
      <xdr:col>19</xdr:col>
      <xdr:colOff>184150</xdr:colOff>
      <xdr:row>44</xdr:row>
      <xdr:rowOff>167640</xdr:rowOff>
    </xdr:to>
    <xdr:sp macro="" textlink="" fLocksText="0">
      <xdr:nvSpPr>
        <xdr:cNvPr id="89" name="楕円 88">
          <a:extLst>
            <a:ext uri="{FF2B5EF4-FFF2-40B4-BE49-F238E27FC236}">
              <a16:creationId xmlns:a16="http://schemas.microsoft.com/office/drawing/2014/main" id="{00000000-0008-0000-0300-000059000000}"/>
            </a:ext>
          </a:extLst>
        </xdr:cNvPr>
        <xdr:cNvSpPr/>
      </xdr:nvSpPr>
      <xdr:spPr>
        <a:xfrm>
          <a:off x="4067175" y="76104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17</xdr:col>
      <xdr:colOff>171450</xdr:colOff>
      <xdr:row>44</xdr:row>
      <xdr:rowOff>152400</xdr:rowOff>
    </xdr:from>
    <xdr:to>
      <xdr:col>21</xdr:col>
      <xdr:colOff>66675</xdr:colOff>
      <xdr:row>46</xdr:row>
      <xdr:rowOff>66675</xdr:rowOff>
    </xdr:to>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9620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31750</xdr:colOff>
      <xdr:row>44</xdr:row>
      <xdr:rowOff>66040</xdr:rowOff>
    </xdr:from>
    <xdr:to>
      <xdr:col>15</xdr:col>
      <xdr:colOff>133350</xdr:colOff>
      <xdr:row>44</xdr:row>
      <xdr:rowOff>167640</xdr:rowOff>
    </xdr:to>
    <xdr:sp macro="" textlink="" fLocksText="0">
      <xdr:nvSpPr>
        <xdr:cNvPr id="91" name="楕円 90">
          <a:extLst>
            <a:ext uri="{FF2B5EF4-FFF2-40B4-BE49-F238E27FC236}">
              <a16:creationId xmlns:a16="http://schemas.microsoft.com/office/drawing/2014/main" id="{00000000-0008-0000-0300-00005B000000}"/>
            </a:ext>
          </a:extLst>
        </xdr:cNvPr>
        <xdr:cNvSpPr/>
      </xdr:nvSpPr>
      <xdr:spPr>
        <a:xfrm>
          <a:off x="3171825" y="76104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114300</xdr:colOff>
      <xdr:row>44</xdr:row>
      <xdr:rowOff>152400</xdr:rowOff>
    </xdr:from>
    <xdr:to>
      <xdr:col>17</xdr:col>
      <xdr:colOff>38100</xdr:colOff>
      <xdr:row>46</xdr:row>
      <xdr:rowOff>66675</xdr:rowOff>
    </xdr:to>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38450" y="76962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190500</xdr:colOff>
      <xdr:row>44</xdr:row>
      <xdr:rowOff>66040</xdr:rowOff>
    </xdr:from>
    <xdr:to>
      <xdr:col>11</xdr:col>
      <xdr:colOff>82550</xdr:colOff>
      <xdr:row>44</xdr:row>
      <xdr:rowOff>167640</xdr:rowOff>
    </xdr:to>
    <xdr:sp macro="" textlink="" fLocksText="0">
      <xdr:nvSpPr>
        <xdr:cNvPr id="93" name="楕円 92">
          <a:extLst>
            <a:ext uri="{FF2B5EF4-FFF2-40B4-BE49-F238E27FC236}">
              <a16:creationId xmlns:a16="http://schemas.microsoft.com/office/drawing/2014/main" id="{00000000-0008-0000-0300-00005D000000}"/>
            </a:ext>
          </a:extLst>
        </xdr:cNvPr>
        <xdr:cNvSpPr/>
      </xdr:nvSpPr>
      <xdr:spPr>
        <a:xfrm>
          <a:off x="2286000" y="76104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66675</xdr:colOff>
      <xdr:row>44</xdr:row>
      <xdr:rowOff>152400</xdr:rowOff>
    </xdr:from>
    <xdr:to>
      <xdr:col>12</xdr:col>
      <xdr:colOff>200025</xdr:colOff>
      <xdr:row>46</xdr:row>
      <xdr:rowOff>66675</xdr:rowOff>
    </xdr:to>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2625" y="76962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139700</xdr:colOff>
      <xdr:row>44</xdr:row>
      <xdr:rowOff>57996</xdr:rowOff>
    </xdr:from>
    <xdr:to>
      <xdr:col>7</xdr:col>
      <xdr:colOff>31750</xdr:colOff>
      <xdr:row>44</xdr:row>
      <xdr:rowOff>159596</xdr:rowOff>
    </xdr:to>
    <xdr:sp macro="" textlink="" fLocksText="0">
      <xdr:nvSpPr>
        <xdr:cNvPr id="95" name="楕円 94">
          <a:extLst>
            <a:ext uri="{FF2B5EF4-FFF2-40B4-BE49-F238E27FC236}">
              <a16:creationId xmlns:a16="http://schemas.microsoft.com/office/drawing/2014/main" id="{00000000-0008-0000-0300-00005F000000}"/>
            </a:ext>
          </a:extLst>
        </xdr:cNvPr>
        <xdr:cNvSpPr/>
      </xdr:nvSpPr>
      <xdr:spPr>
        <a:xfrm>
          <a:off x="1400175" y="76009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5</xdr:col>
      <xdr:colOff>19050</xdr:colOff>
      <xdr:row>44</xdr:row>
      <xdr:rowOff>142875</xdr:rowOff>
    </xdr:from>
    <xdr:to>
      <xdr:col>8</xdr:col>
      <xdr:colOff>152400</xdr:colOff>
      <xdr:row>46</xdr:row>
      <xdr:rowOff>57150</xdr:rowOff>
    </xdr:to>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866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51</xdr:row>
      <xdr:rowOff>82550</xdr:rowOff>
    </xdr:from>
    <xdr:to>
      <xdr:col>27</xdr:col>
      <xdr:colOff>184150</xdr:colOff>
      <xdr:row>53</xdr:row>
      <xdr:rowOff>57150</xdr:rowOff>
    </xdr:to>
    <xdr:sp macro="" textlink="" fLocksText="0">
      <xdr:nvSpPr>
        <xdr:cNvPr id="97" name="正方形/長方形 96">
          <a:extLst>
            <a:ext uri="{FF2B5EF4-FFF2-40B4-BE49-F238E27FC236}">
              <a16:creationId xmlns:a16="http://schemas.microsoft.com/office/drawing/2014/main" id="{00000000-0008-0000-0300-000061000000}"/>
            </a:ext>
          </a:extLst>
        </xdr:cNvPr>
        <xdr:cNvSpPr/>
      </xdr:nvSpPr>
      <xdr:spPr>
        <a:xfrm>
          <a:off x="762000" y="882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twoCellAnchor editAs="oneCell">
    <xdr:from>
      <xdr:col>8</xdr:col>
      <xdr:colOff>9525</xdr:colOff>
      <xdr:row>53</xdr:row>
      <xdr:rowOff>104775</xdr:rowOff>
    </xdr:from>
    <xdr:to>
      <xdr:col>14</xdr:col>
      <xdr:colOff>190500</xdr:colOff>
      <xdr:row>55</xdr:row>
      <xdr:rowOff>66675</xdr:rowOff>
    </xdr:to>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85925"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latin typeface="ＭＳ Ｐゴシック" panose="020B0600070205080204" pitchFamily="50" charset="-128"/>
              <a:ea typeface="ＭＳ Ｐゴシック" panose="020B0600070205080204" pitchFamily="50" charset="-128"/>
            </a:rPr>
            <a:t>経常収支比率</a:t>
          </a:r>
        </a:p>
      </xdr:txBody>
    </xdr:sp>
    <xdr:clientData/>
  </xdr:twoCellAnchor>
  <xdr:twoCellAnchor editAs="oneCell">
    <xdr:from>
      <xdr:col>15</xdr:col>
      <xdr:colOff>114300</xdr:colOff>
      <xdr:row>53</xdr:row>
      <xdr:rowOff>76200</xdr:rowOff>
    </xdr:from>
    <xdr:to>
      <xdr:col>23</xdr:col>
      <xdr:colOff>85725</xdr:colOff>
      <xdr:row>55</xdr:row>
      <xdr:rowOff>95250</xdr:rowOff>
    </xdr:to>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75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FF0000"/>
              </a:solidFill>
              <a:latin typeface="ＭＳ Ｐゴシック" panose="020B0600070205080204" pitchFamily="50" charset="-128"/>
              <a:ea typeface="ＭＳ Ｐゴシック" panose="020B0600070205080204" pitchFamily="50" charset="-128"/>
            </a:rPr>
            <a:t>[79.5%]</a:t>
          </a:r>
          <a:r>
            <a:rPr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28</xdr:col>
      <xdr:colOff>38100</xdr:colOff>
      <xdr:row>52</xdr:row>
      <xdr:rowOff>165100</xdr:rowOff>
    </xdr:from>
    <xdr:to>
      <xdr:col>35</xdr:col>
      <xdr:colOff>95250</xdr:colOff>
      <xdr:row>54</xdr:row>
      <xdr:rowOff>76200</xdr:rowOff>
    </xdr:to>
    <xdr:sp macro="" textlink="" fLocksText="0">
      <xdr:nvSpPr>
        <xdr:cNvPr id="100" name="正方形/長方形 99">
          <a:extLst>
            <a:ext uri="{FF2B5EF4-FFF2-40B4-BE49-F238E27FC236}">
              <a16:creationId xmlns:a16="http://schemas.microsoft.com/office/drawing/2014/main" id="{00000000-0008-0000-0300-000064000000}"/>
            </a:ext>
          </a:extLst>
        </xdr:cNvPr>
        <xdr:cNvSpPr/>
      </xdr:nvSpPr>
      <xdr:spPr>
        <a:xfrm>
          <a:off x="5905500" y="90773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fLocksText="0">
      <xdr:nvSpPr>
        <xdr:cNvPr id="101" name="正方形/長方形 100">
          <a:extLst>
            <a:ext uri="{FF2B5EF4-FFF2-40B4-BE49-F238E27FC236}">
              <a16:creationId xmlns:a16="http://schemas.microsoft.com/office/drawing/2014/main" id="{00000000-0008-0000-0300-000065000000}"/>
            </a:ext>
          </a:extLst>
        </xdr:cNvPr>
        <xdr:cNvSpPr/>
      </xdr:nvSpPr>
      <xdr:spPr>
        <a:xfrm>
          <a:off x="5905500" y="92678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fLocksText="0">
      <xdr:nvSpPr>
        <xdr:cNvPr id="102" name="正方形/長方形 101">
          <a:extLst>
            <a:ext uri="{FF2B5EF4-FFF2-40B4-BE49-F238E27FC236}">
              <a16:creationId xmlns:a16="http://schemas.microsoft.com/office/drawing/2014/main" id="{00000000-0008-0000-0300-000066000000}"/>
            </a:ext>
          </a:extLst>
        </xdr:cNvPr>
        <xdr:cNvSpPr/>
      </xdr:nvSpPr>
      <xdr:spPr>
        <a:xfrm>
          <a:off x="7553325" y="9077325"/>
          <a:ext cx="12763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fLocksText="0">
      <xdr:nvSpPr>
        <xdr:cNvPr id="103" name="正方形/長方形 102">
          <a:extLst>
            <a:ext uri="{FF2B5EF4-FFF2-40B4-BE49-F238E27FC236}">
              <a16:creationId xmlns:a16="http://schemas.microsoft.com/office/drawing/2014/main" id="{00000000-0008-0000-0300-000067000000}"/>
            </a:ext>
          </a:extLst>
        </xdr:cNvPr>
        <xdr:cNvSpPr/>
      </xdr:nvSpPr>
      <xdr:spPr>
        <a:xfrm>
          <a:off x="7553325" y="9267825"/>
          <a:ext cx="12763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fLocksText="0">
      <xdr:nvSpPr>
        <xdr:cNvPr id="104" name="正方形/長方形 103">
          <a:extLst>
            <a:ext uri="{FF2B5EF4-FFF2-40B4-BE49-F238E27FC236}">
              <a16:creationId xmlns:a16="http://schemas.microsoft.com/office/drawing/2014/main" id="{00000000-0008-0000-0300-000068000000}"/>
            </a:ext>
          </a:extLst>
        </xdr:cNvPr>
        <xdr:cNvSpPr/>
      </xdr:nvSpPr>
      <xdr:spPr>
        <a:xfrm>
          <a:off x="9020175" y="9077325"/>
          <a:ext cx="126682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fLocksText="0">
      <xdr:nvSpPr>
        <xdr:cNvPr id="105" name="正方形/長方形 104">
          <a:extLst>
            <a:ext uri="{FF2B5EF4-FFF2-40B4-BE49-F238E27FC236}">
              <a16:creationId xmlns:a16="http://schemas.microsoft.com/office/drawing/2014/main" id="{00000000-0008-0000-0300-000069000000}"/>
            </a:ext>
          </a:extLst>
        </xdr:cNvPr>
        <xdr:cNvSpPr/>
      </xdr:nvSpPr>
      <xdr:spPr>
        <a:xfrm>
          <a:off x="9020175" y="9267825"/>
          <a:ext cx="126682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fLocksText="0">
      <xdr:nvSpPr>
        <xdr:cNvPr id="106" name="正方形/長方形 105">
          <a:extLst>
            <a:ext uri="{FF2B5EF4-FFF2-40B4-BE49-F238E27FC236}">
              <a16:creationId xmlns:a16="http://schemas.microsoft.com/office/drawing/2014/main" id="{00000000-0008-0000-0300-00006A000000}"/>
            </a:ext>
          </a:extLst>
        </xdr:cNvPr>
        <xdr:cNvSpPr/>
      </xdr:nvSpPr>
      <xdr:spPr>
        <a:xfrm>
          <a:off x="762000" y="9591675"/>
          <a:ext cx="5076825" cy="240982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fLocksText="0">
      <xdr:nvSpPr>
        <xdr:cNvPr id="107" name="正方形/長方形 106">
          <a:extLst>
            <a:ext uri="{FF2B5EF4-FFF2-40B4-BE49-F238E27FC236}">
              <a16:creationId xmlns:a16="http://schemas.microsoft.com/office/drawing/2014/main" id="{00000000-0008-0000-0300-00006B000000}"/>
            </a:ext>
          </a:extLst>
        </xdr:cNvPr>
        <xdr:cNvSpPr/>
      </xdr:nvSpPr>
      <xdr:spPr>
        <a:xfrm>
          <a:off x="6029325" y="9591675"/>
          <a:ext cx="6038850"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fLocksText="0">
      <xdr:nvSpPr>
        <xdr:cNvPr id="108" name="正方形/長方形 107">
          <a:extLst>
            <a:ext uri="{FF2B5EF4-FFF2-40B4-BE49-F238E27FC236}">
              <a16:creationId xmlns:a16="http://schemas.microsoft.com/office/drawing/2014/main" id="{00000000-0008-0000-0300-00006C000000}"/>
            </a:ext>
          </a:extLst>
        </xdr:cNvPr>
        <xdr:cNvSpPr/>
      </xdr:nvSpPr>
      <xdr:spPr>
        <a:xfrm>
          <a:off x="6029325" y="9591675"/>
          <a:ext cx="3810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62675" y="9906000"/>
          <a:ext cx="5772150" cy="2028825"/>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marL="0" marR="0" lvl="0" indent="0" defTabSz="914400" eaLnBrk="1" fontAlgn="auto" latinLnBrk="0" hangingPunct="1">
            <a:lnSpc>
              <a:spcPct val="100000"/>
            </a:lnSpc>
            <a:spcBef>
              <a:spcPts val="0"/>
            </a:spcBef>
            <a:spcAft>
              <a:spcPts val="0"/>
            </a:spcAft>
            <a:buClrTx/>
            <a:buSzTx/>
            <a:buFontTx/>
            <a:buNone/>
          </a:pP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物件費等にかかるものが比較的高水準にあり、昨年度比</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３．４</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ポイントの増となった。国や東京都の補助金・交付金等の充当により類似団体を</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８．４</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ポイント下回っている。今後も人件費（超過勤務手当</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等</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）の抑制、光熱水費の削減、各種施設の保守点検等の一括契約による経費削減に努め、より一層の健全財政を目指していく。</a:t>
          </a: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xdr:col>
      <xdr:colOff>95250</xdr:colOff>
      <xdr:row>54</xdr:row>
      <xdr:rowOff>142875</xdr:rowOff>
    </xdr:from>
    <xdr:to>
      <xdr:col>4</xdr:col>
      <xdr:colOff>180975</xdr:colOff>
      <xdr:row>56</xdr:row>
      <xdr:rowOff>28575</xdr:rowOff>
    </xdr:to>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401175"/>
          <a:ext cx="29527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70</xdr:row>
      <xdr:rowOff>0</xdr:rowOff>
    </xdr:from>
    <xdr:to>
      <xdr:col>27</xdr:col>
      <xdr:colOff>184150</xdr:colOff>
      <xdr:row>70</xdr:row>
      <xdr:rowOff>0</xdr:rowOff>
    </xdr:to>
    <xdr:sp macro="" textlink="">
      <xdr:nvSpPr>
        <xdr:cNvPr id="111" name="直線コネクタ 110">
          <a:extLst>
            <a:ext uri="{FF2B5EF4-FFF2-40B4-BE49-F238E27FC236}">
              <a16:creationId xmlns:a16="http://schemas.microsoft.com/office/drawing/2014/main" id="{00000000-0008-0000-0300-00006F000000}"/>
            </a:ext>
          </a:extLst>
        </xdr:cNvPr>
        <xdr:cNvSpPr/>
      </xdr:nvSpPr>
      <xdr:spPr>
        <a:xfrm>
          <a:off x="762000" y="1200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69</xdr:row>
      <xdr:rowOff>28575</xdr:rowOff>
    </xdr:from>
    <xdr:to>
      <xdr:col>3</xdr:col>
      <xdr:colOff>133350</xdr:colOff>
      <xdr:row>70</xdr:row>
      <xdr:rowOff>114300</xdr:rowOff>
    </xdr:to>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86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67</xdr:row>
      <xdr:rowOff>31750</xdr:rowOff>
    </xdr:from>
    <xdr:to>
      <xdr:col>27</xdr:col>
      <xdr:colOff>184150</xdr:colOff>
      <xdr:row>67</xdr:row>
      <xdr:rowOff>31750</xdr:rowOff>
    </xdr:to>
    <xdr:sp macro="" textlink="">
      <xdr:nvSpPr>
        <xdr:cNvPr id="113" name="直線コネクタ 112">
          <a:extLst>
            <a:ext uri="{FF2B5EF4-FFF2-40B4-BE49-F238E27FC236}">
              <a16:creationId xmlns:a16="http://schemas.microsoft.com/office/drawing/2014/main" id="{00000000-0008-0000-0300-000071000000}"/>
            </a:ext>
          </a:extLst>
        </xdr:cNvPr>
        <xdr:cNvSpPr/>
      </xdr:nvSpPr>
      <xdr:spPr>
        <a:xfrm>
          <a:off x="762000" y="115157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66</xdr:row>
      <xdr:rowOff>57150</xdr:rowOff>
    </xdr:from>
    <xdr:to>
      <xdr:col>3</xdr:col>
      <xdr:colOff>133350</xdr:colOff>
      <xdr:row>67</xdr:row>
      <xdr:rowOff>142875</xdr:rowOff>
    </xdr:to>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28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64</xdr:row>
      <xdr:rowOff>63500</xdr:rowOff>
    </xdr:from>
    <xdr:to>
      <xdr:col>27</xdr:col>
      <xdr:colOff>184150</xdr:colOff>
      <xdr:row>64</xdr:row>
      <xdr:rowOff>63500</xdr:rowOff>
    </xdr:to>
    <xdr:sp macro="" textlink="">
      <xdr:nvSpPr>
        <xdr:cNvPr id="115" name="直線コネクタ 114">
          <a:extLst>
            <a:ext uri="{FF2B5EF4-FFF2-40B4-BE49-F238E27FC236}">
              <a16:creationId xmlns:a16="http://schemas.microsoft.com/office/drawing/2014/main" id="{00000000-0008-0000-0300-000073000000}"/>
            </a:ext>
          </a:extLst>
        </xdr:cNvPr>
        <xdr:cNvSpPr/>
      </xdr:nvSpPr>
      <xdr:spPr>
        <a:xfrm>
          <a:off x="762000" y="110394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63</xdr:row>
      <xdr:rowOff>95250</xdr:rowOff>
    </xdr:from>
    <xdr:to>
      <xdr:col>3</xdr:col>
      <xdr:colOff>133350</xdr:colOff>
      <xdr:row>65</xdr:row>
      <xdr:rowOff>9525</xdr:rowOff>
    </xdr:to>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66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61</xdr:row>
      <xdr:rowOff>95250</xdr:rowOff>
    </xdr:from>
    <xdr:to>
      <xdr:col>27</xdr:col>
      <xdr:colOff>184150</xdr:colOff>
      <xdr:row>61</xdr:row>
      <xdr:rowOff>95250</xdr:rowOff>
    </xdr:to>
    <xdr:sp macro="" textlink="">
      <xdr:nvSpPr>
        <xdr:cNvPr id="117" name="直線コネクタ 116">
          <a:extLst>
            <a:ext uri="{FF2B5EF4-FFF2-40B4-BE49-F238E27FC236}">
              <a16:creationId xmlns:a16="http://schemas.microsoft.com/office/drawing/2014/main" id="{00000000-0008-0000-0300-000075000000}"/>
            </a:ext>
          </a:extLst>
        </xdr:cNvPr>
        <xdr:cNvSpPr/>
      </xdr:nvSpPr>
      <xdr:spPr>
        <a:xfrm>
          <a:off x="762000" y="105537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60</xdr:row>
      <xdr:rowOff>123825</xdr:rowOff>
    </xdr:from>
    <xdr:to>
      <xdr:col>3</xdr:col>
      <xdr:colOff>133350</xdr:colOff>
      <xdr:row>62</xdr:row>
      <xdr:rowOff>38100</xdr:rowOff>
    </xdr:to>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08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58</xdr:row>
      <xdr:rowOff>127000</xdr:rowOff>
    </xdr:from>
    <xdr:to>
      <xdr:col>27</xdr:col>
      <xdr:colOff>184150</xdr:colOff>
      <xdr:row>58</xdr:row>
      <xdr:rowOff>127000</xdr:rowOff>
    </xdr:to>
    <xdr:sp macro="" textlink="">
      <xdr:nvSpPr>
        <xdr:cNvPr id="119" name="直線コネクタ 118">
          <a:extLst>
            <a:ext uri="{FF2B5EF4-FFF2-40B4-BE49-F238E27FC236}">
              <a16:creationId xmlns:a16="http://schemas.microsoft.com/office/drawing/2014/main" id="{00000000-0008-0000-0300-000077000000}"/>
            </a:ext>
          </a:extLst>
        </xdr:cNvPr>
        <xdr:cNvSpPr/>
      </xdr:nvSpPr>
      <xdr:spPr>
        <a:xfrm>
          <a:off x="762000" y="100679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57</xdr:row>
      <xdr:rowOff>152400</xdr:rowOff>
    </xdr:from>
    <xdr:to>
      <xdr:col>3</xdr:col>
      <xdr:colOff>133350</xdr:colOff>
      <xdr:row>59</xdr:row>
      <xdr:rowOff>66675</xdr:rowOff>
    </xdr:to>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50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55</xdr:row>
      <xdr:rowOff>158750</xdr:rowOff>
    </xdr:to>
    <xdr:sp macro="" textlink="">
      <xdr:nvSpPr>
        <xdr:cNvPr id="121" name="直線コネクタ 120">
          <a:extLst>
            <a:ext uri="{FF2B5EF4-FFF2-40B4-BE49-F238E27FC236}">
              <a16:creationId xmlns:a16="http://schemas.microsoft.com/office/drawing/2014/main" id="{00000000-0008-0000-0300-000079000000}"/>
            </a:ext>
          </a:extLst>
        </xdr:cNvPr>
        <xdr:cNvSpPr/>
      </xdr:nvSpPr>
      <xdr:spPr>
        <a:xfrm>
          <a:off x="762000" y="959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55</xdr:row>
      <xdr:rowOff>19050</xdr:rowOff>
    </xdr:from>
    <xdr:to>
      <xdr:col>3</xdr:col>
      <xdr:colOff>133350</xdr:colOff>
      <xdr:row>56</xdr:row>
      <xdr:rowOff>104775</xdr:rowOff>
    </xdr:to>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88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fLocksText="0">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91675"/>
          <a:ext cx="5076825" cy="24098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sp macro="" textlink="">
      <xdr:nvSpPr>
        <xdr:cNvPr id="124" name="直線コネクタ 123">
          <a:extLst>
            <a:ext uri="{FF2B5EF4-FFF2-40B4-BE49-F238E27FC236}">
              <a16:creationId xmlns:a16="http://schemas.microsoft.com/office/drawing/2014/main" id="{00000000-0008-0000-0300-00007C000000}"/>
            </a:ext>
          </a:extLst>
        </xdr:cNvPr>
        <xdr:cNvSpPr/>
      </xdr:nvSpPr>
      <xdr:spPr>
        <a:xfrm flipV="1">
          <a:off x="4953000" y="10134600"/>
          <a:ext cx="0" cy="14382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9525</xdr:colOff>
      <xdr:row>67</xdr:row>
      <xdr:rowOff>57150</xdr:rowOff>
    </xdr:from>
    <xdr:to>
      <xdr:col>27</xdr:col>
      <xdr:colOff>142875</xdr:colOff>
      <xdr:row>68</xdr:row>
      <xdr:rowOff>142875</xdr:rowOff>
    </xdr:to>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38725" y="115443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102.3</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44450</xdr:colOff>
      <xdr:row>67</xdr:row>
      <xdr:rowOff>87249</xdr:rowOff>
    </xdr:from>
    <xdr:to>
      <xdr:col>24</xdr:col>
      <xdr:colOff>12700</xdr:colOff>
      <xdr:row>67</xdr:row>
      <xdr:rowOff>87249</xdr:rowOff>
    </xdr:to>
    <xdr:sp macro="" textlink="">
      <xdr:nvSpPr>
        <xdr:cNvPr id="126" name="直線コネクタ 125">
          <a:extLst>
            <a:ext uri="{FF2B5EF4-FFF2-40B4-BE49-F238E27FC236}">
              <a16:creationId xmlns:a16="http://schemas.microsoft.com/office/drawing/2014/main" id="{00000000-0008-0000-0300-00007E000000}"/>
            </a:ext>
          </a:extLst>
        </xdr:cNvPr>
        <xdr:cNvSpPr/>
      </xdr:nvSpPr>
      <xdr:spPr>
        <a:xfrm>
          <a:off x="4867275" y="115728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9525</xdr:colOff>
      <xdr:row>57</xdr:row>
      <xdr:rowOff>104775</xdr:rowOff>
    </xdr:from>
    <xdr:to>
      <xdr:col>27</xdr:col>
      <xdr:colOff>142875</xdr:colOff>
      <xdr:row>59</xdr:row>
      <xdr:rowOff>19050</xdr:rowOff>
    </xdr:to>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38725" y="98774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42.8</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44450</xdr:colOff>
      <xdr:row>59</xdr:row>
      <xdr:rowOff>23114</xdr:rowOff>
    </xdr:from>
    <xdr:to>
      <xdr:col>24</xdr:col>
      <xdr:colOff>12700</xdr:colOff>
      <xdr:row>59</xdr:row>
      <xdr:rowOff>23114</xdr:rowOff>
    </xdr:to>
    <xdr:sp macro="" textlink="">
      <xdr:nvSpPr>
        <xdr:cNvPr id="128" name="直線コネクタ 127">
          <a:extLst>
            <a:ext uri="{FF2B5EF4-FFF2-40B4-BE49-F238E27FC236}">
              <a16:creationId xmlns:a16="http://schemas.microsoft.com/office/drawing/2014/main" id="{00000000-0008-0000-0300-000080000000}"/>
            </a:ext>
          </a:extLst>
        </xdr:cNvPr>
        <xdr:cNvSpPr/>
      </xdr:nvSpPr>
      <xdr:spPr>
        <a:xfrm>
          <a:off x="4867275" y="101346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133350</xdr:colOff>
      <xdr:row>63</xdr:row>
      <xdr:rowOff>140843</xdr:rowOff>
    </xdr:from>
    <xdr:to>
      <xdr:col>23</xdr:col>
      <xdr:colOff>133350</xdr:colOff>
      <xdr:row>64</xdr:row>
      <xdr:rowOff>51435</xdr:rowOff>
    </xdr:to>
    <xdr:sp macro="" textlink="">
      <xdr:nvSpPr>
        <xdr:cNvPr id="129" name="直線コネクタ 128">
          <a:extLst>
            <a:ext uri="{FF2B5EF4-FFF2-40B4-BE49-F238E27FC236}">
              <a16:creationId xmlns:a16="http://schemas.microsoft.com/office/drawing/2014/main" id="{00000000-0008-0000-0300-000081000000}"/>
            </a:ext>
          </a:extLst>
        </xdr:cNvPr>
        <xdr:cNvSpPr/>
      </xdr:nvSpPr>
      <xdr:spPr>
        <a:xfrm>
          <a:off x="4114800" y="1094422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9525</xdr:colOff>
      <xdr:row>65</xdr:row>
      <xdr:rowOff>0</xdr:rowOff>
    </xdr:from>
    <xdr:to>
      <xdr:col>27</xdr:col>
      <xdr:colOff>142875</xdr:colOff>
      <xdr:row>66</xdr:row>
      <xdr:rowOff>85725</xdr:rowOff>
    </xdr:to>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38725" y="11144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87.9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82550</xdr:colOff>
      <xdr:row>65</xdr:row>
      <xdr:rowOff>31877</xdr:rowOff>
    </xdr:from>
    <xdr:to>
      <xdr:col>23</xdr:col>
      <xdr:colOff>184150</xdr:colOff>
      <xdr:row>65</xdr:row>
      <xdr:rowOff>133477</xdr:rowOff>
    </xdr:to>
    <xdr:sp macro="" textlink="" fLocksText="0">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5375" y="111728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82550</xdr:colOff>
      <xdr:row>63</xdr:row>
      <xdr:rowOff>41910</xdr:rowOff>
    </xdr:from>
    <xdr:to>
      <xdr:col>19</xdr:col>
      <xdr:colOff>133350</xdr:colOff>
      <xdr:row>63</xdr:row>
      <xdr:rowOff>140843</xdr:rowOff>
    </xdr:to>
    <xdr:sp macro="" textlink="">
      <xdr:nvSpPr>
        <xdr:cNvPr id="132" name="直線コネクタ 131">
          <a:extLst>
            <a:ext uri="{FF2B5EF4-FFF2-40B4-BE49-F238E27FC236}">
              <a16:creationId xmlns:a16="http://schemas.microsoft.com/office/drawing/2014/main" id="{00000000-0008-0000-0300-000084000000}"/>
            </a:ext>
          </a:extLst>
        </xdr:cNvPr>
        <xdr:cNvSpPr/>
      </xdr:nvSpPr>
      <xdr:spPr>
        <a:xfrm>
          <a:off x="3228975" y="10839450"/>
          <a:ext cx="885825"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82550</xdr:colOff>
      <xdr:row>64</xdr:row>
      <xdr:rowOff>135763</xdr:rowOff>
    </xdr:from>
    <xdr:to>
      <xdr:col>19</xdr:col>
      <xdr:colOff>184150</xdr:colOff>
      <xdr:row>65</xdr:row>
      <xdr:rowOff>65913</xdr:rowOff>
    </xdr:to>
    <xdr:sp macro="" textlink="" fLocksText="0">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7175" y="111061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17</xdr:col>
      <xdr:colOff>171450</xdr:colOff>
      <xdr:row>65</xdr:row>
      <xdr:rowOff>47625</xdr:rowOff>
    </xdr:from>
    <xdr:to>
      <xdr:col>21</xdr:col>
      <xdr:colOff>66675</xdr:colOff>
      <xdr:row>66</xdr:row>
      <xdr:rowOff>133350</xdr:rowOff>
    </xdr:to>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119187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85.1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31750</xdr:colOff>
      <xdr:row>63</xdr:row>
      <xdr:rowOff>41910</xdr:rowOff>
    </xdr:from>
    <xdr:to>
      <xdr:col>15</xdr:col>
      <xdr:colOff>82550</xdr:colOff>
      <xdr:row>63</xdr:row>
      <xdr:rowOff>51562</xdr:rowOff>
    </xdr:to>
    <xdr:sp macro="" textlink="">
      <xdr:nvSpPr>
        <xdr:cNvPr id="135" name="直線コネクタ 134">
          <a:extLst>
            <a:ext uri="{FF2B5EF4-FFF2-40B4-BE49-F238E27FC236}">
              <a16:creationId xmlns:a16="http://schemas.microsoft.com/office/drawing/2014/main" id="{00000000-0008-0000-0300-000087000000}"/>
            </a:ext>
          </a:extLst>
        </xdr:cNvPr>
        <xdr:cNvSpPr/>
      </xdr:nvSpPr>
      <xdr:spPr>
        <a:xfrm flipV="1">
          <a:off x="2333625" y="10839450"/>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31750</xdr:colOff>
      <xdr:row>63</xdr:row>
      <xdr:rowOff>167259</xdr:rowOff>
    </xdr:from>
    <xdr:to>
      <xdr:col>15</xdr:col>
      <xdr:colOff>133350</xdr:colOff>
      <xdr:row>64</xdr:row>
      <xdr:rowOff>97409</xdr:rowOff>
    </xdr:to>
    <xdr:sp macro="" textlink="" fLocksText="0">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1825" y="109728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114300</xdr:colOff>
      <xdr:row>64</xdr:row>
      <xdr:rowOff>85725</xdr:rowOff>
    </xdr:from>
    <xdr:to>
      <xdr:col>17</xdr:col>
      <xdr:colOff>38100</xdr:colOff>
      <xdr:row>66</xdr:row>
      <xdr:rowOff>0</xdr:rowOff>
    </xdr:to>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38450" y="110585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79.3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190500</xdr:colOff>
      <xdr:row>63</xdr:row>
      <xdr:rowOff>51562</xdr:rowOff>
    </xdr:from>
    <xdr:to>
      <xdr:col>11</xdr:col>
      <xdr:colOff>31750</xdr:colOff>
      <xdr:row>63</xdr:row>
      <xdr:rowOff>104648</xdr:rowOff>
    </xdr:to>
    <xdr:sp macro="" textlink="">
      <xdr:nvSpPr>
        <xdr:cNvPr id="138" name="直線コネクタ 137">
          <a:extLst>
            <a:ext uri="{FF2B5EF4-FFF2-40B4-BE49-F238E27FC236}">
              <a16:creationId xmlns:a16="http://schemas.microsoft.com/office/drawing/2014/main" id="{00000000-0008-0000-0300-00008A000000}"/>
            </a:ext>
          </a:extLst>
        </xdr:cNvPr>
        <xdr:cNvSpPr/>
      </xdr:nvSpPr>
      <xdr:spPr>
        <a:xfrm flipV="1">
          <a:off x="1447800" y="10848975"/>
          <a:ext cx="8858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190500</xdr:colOff>
      <xdr:row>64</xdr:row>
      <xdr:rowOff>109220</xdr:rowOff>
    </xdr:from>
    <xdr:to>
      <xdr:col>11</xdr:col>
      <xdr:colOff>82550</xdr:colOff>
      <xdr:row>65</xdr:row>
      <xdr:rowOff>39370</xdr:rowOff>
    </xdr:to>
    <xdr:sp macro="" textlink="" fLocksText="0">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0775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66675</xdr:colOff>
      <xdr:row>65</xdr:row>
      <xdr:rowOff>28575</xdr:rowOff>
    </xdr:from>
    <xdr:to>
      <xdr:col>12</xdr:col>
      <xdr:colOff>200025</xdr:colOff>
      <xdr:row>66</xdr:row>
      <xdr:rowOff>114300</xdr:rowOff>
    </xdr:to>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2625" y="111728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84.0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139700</xdr:colOff>
      <xdr:row>64</xdr:row>
      <xdr:rowOff>19939</xdr:rowOff>
    </xdr:from>
    <xdr:to>
      <xdr:col>7</xdr:col>
      <xdr:colOff>31750</xdr:colOff>
      <xdr:row>64</xdr:row>
      <xdr:rowOff>121539</xdr:rowOff>
    </xdr:to>
    <xdr:sp macro="" textlink="" fLocksText="0">
      <xdr:nvSpPr>
        <xdr:cNvPr id="141" name="フローチャート: 判断 140">
          <a:extLst>
            <a:ext uri="{FF2B5EF4-FFF2-40B4-BE49-F238E27FC236}">
              <a16:creationId xmlns:a16="http://schemas.microsoft.com/office/drawing/2014/main" id="{00000000-0008-0000-0300-00008D000000}"/>
            </a:ext>
          </a:extLst>
        </xdr:cNvPr>
        <xdr:cNvSpPr/>
      </xdr:nvSpPr>
      <xdr:spPr>
        <a:xfrm>
          <a:off x="1400175" y="109918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5</xdr:col>
      <xdr:colOff>19050</xdr:colOff>
      <xdr:row>64</xdr:row>
      <xdr:rowOff>104775</xdr:rowOff>
    </xdr:from>
    <xdr:to>
      <xdr:col>8</xdr:col>
      <xdr:colOff>152400</xdr:colOff>
      <xdr:row>66</xdr:row>
      <xdr:rowOff>19050</xdr:rowOff>
    </xdr:to>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10775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80.3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22</xdr:col>
      <xdr:colOff>123825</xdr:colOff>
      <xdr:row>69</xdr:row>
      <xdr:rowOff>171450</xdr:rowOff>
    </xdr:from>
    <xdr:to>
      <xdr:col>26</xdr:col>
      <xdr:colOff>47625</xdr:colOff>
      <xdr:row>71</xdr:row>
      <xdr:rowOff>85725</xdr:rowOff>
    </xdr:to>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3925" y="1200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123825</xdr:colOff>
      <xdr:row>69</xdr:row>
      <xdr:rowOff>171450</xdr:rowOff>
    </xdr:from>
    <xdr:to>
      <xdr:col>22</xdr:col>
      <xdr:colOff>47625</xdr:colOff>
      <xdr:row>71</xdr:row>
      <xdr:rowOff>85725</xdr:rowOff>
    </xdr:to>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5725" y="1200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76200</xdr:colOff>
      <xdr:row>69</xdr:row>
      <xdr:rowOff>171450</xdr:rowOff>
    </xdr:from>
    <xdr:to>
      <xdr:col>18</xdr:col>
      <xdr:colOff>0</xdr:colOff>
      <xdr:row>71</xdr:row>
      <xdr:rowOff>85725</xdr:rowOff>
    </xdr:to>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200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xdr:col>
      <xdr:colOff>19050</xdr:colOff>
      <xdr:row>69</xdr:row>
      <xdr:rowOff>171450</xdr:rowOff>
    </xdr:from>
    <xdr:to>
      <xdr:col>13</xdr:col>
      <xdr:colOff>152400</xdr:colOff>
      <xdr:row>71</xdr:row>
      <xdr:rowOff>85725</xdr:rowOff>
    </xdr:to>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14550" y="1200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xdr:col>
      <xdr:colOff>180975</xdr:colOff>
      <xdr:row>69</xdr:row>
      <xdr:rowOff>171450</xdr:rowOff>
    </xdr:from>
    <xdr:to>
      <xdr:col>9</xdr:col>
      <xdr:colOff>104775</xdr:colOff>
      <xdr:row>71</xdr:row>
      <xdr:rowOff>85725</xdr:rowOff>
    </xdr:to>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28725" y="1200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82550</xdr:colOff>
      <xdr:row>64</xdr:row>
      <xdr:rowOff>635</xdr:rowOff>
    </xdr:from>
    <xdr:to>
      <xdr:col>23</xdr:col>
      <xdr:colOff>184150</xdr:colOff>
      <xdr:row>64</xdr:row>
      <xdr:rowOff>102235</xdr:rowOff>
    </xdr:to>
    <xdr:sp macro="" textlink="" fLocksText="0">
      <xdr:nvSpPr>
        <xdr:cNvPr id="148" name="楕円 147">
          <a:extLst>
            <a:ext uri="{FF2B5EF4-FFF2-40B4-BE49-F238E27FC236}">
              <a16:creationId xmlns:a16="http://schemas.microsoft.com/office/drawing/2014/main" id="{00000000-0008-0000-0300-000094000000}"/>
            </a:ext>
          </a:extLst>
        </xdr:cNvPr>
        <xdr:cNvSpPr/>
      </xdr:nvSpPr>
      <xdr:spPr>
        <a:xfrm>
          <a:off x="4905375" y="109728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24</xdr:col>
      <xdr:colOff>9525</xdr:colOff>
      <xdr:row>63</xdr:row>
      <xdr:rowOff>19050</xdr:rowOff>
    </xdr:from>
    <xdr:to>
      <xdr:col>27</xdr:col>
      <xdr:colOff>142875</xdr:colOff>
      <xdr:row>64</xdr:row>
      <xdr:rowOff>104775</xdr:rowOff>
    </xdr:to>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38725" y="10820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79.5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82550</xdr:colOff>
      <xdr:row>63</xdr:row>
      <xdr:rowOff>90043</xdr:rowOff>
    </xdr:from>
    <xdr:to>
      <xdr:col>19</xdr:col>
      <xdr:colOff>184150</xdr:colOff>
      <xdr:row>64</xdr:row>
      <xdr:rowOff>20193</xdr:rowOff>
    </xdr:to>
    <xdr:sp macro="" textlink="" fLocksText="0">
      <xdr:nvSpPr>
        <xdr:cNvPr id="150" name="楕円 149">
          <a:extLst>
            <a:ext uri="{FF2B5EF4-FFF2-40B4-BE49-F238E27FC236}">
              <a16:creationId xmlns:a16="http://schemas.microsoft.com/office/drawing/2014/main" id="{00000000-0008-0000-0300-000096000000}"/>
            </a:ext>
          </a:extLst>
        </xdr:cNvPr>
        <xdr:cNvSpPr/>
      </xdr:nvSpPr>
      <xdr:spPr>
        <a:xfrm>
          <a:off x="4067175" y="108870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17</xdr:col>
      <xdr:colOff>171450</xdr:colOff>
      <xdr:row>62</xdr:row>
      <xdr:rowOff>28575</xdr:rowOff>
    </xdr:from>
    <xdr:to>
      <xdr:col>21</xdr:col>
      <xdr:colOff>66675</xdr:colOff>
      <xdr:row>63</xdr:row>
      <xdr:rowOff>114300</xdr:rowOff>
    </xdr:to>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65847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76.1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31750</xdr:colOff>
      <xdr:row>62</xdr:row>
      <xdr:rowOff>162560</xdr:rowOff>
    </xdr:from>
    <xdr:to>
      <xdr:col>15</xdr:col>
      <xdr:colOff>133350</xdr:colOff>
      <xdr:row>63</xdr:row>
      <xdr:rowOff>92710</xdr:rowOff>
    </xdr:to>
    <xdr:sp macro="" textlink="" fLocksText="0">
      <xdr:nvSpPr>
        <xdr:cNvPr id="152" name="楕円 151">
          <a:extLst>
            <a:ext uri="{FF2B5EF4-FFF2-40B4-BE49-F238E27FC236}">
              <a16:creationId xmlns:a16="http://schemas.microsoft.com/office/drawing/2014/main" id="{00000000-0008-0000-0300-000098000000}"/>
            </a:ext>
          </a:extLst>
        </xdr:cNvPr>
        <xdr:cNvSpPr/>
      </xdr:nvSpPr>
      <xdr:spPr>
        <a:xfrm>
          <a:off x="3171825" y="10791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114300</xdr:colOff>
      <xdr:row>61</xdr:row>
      <xdr:rowOff>104775</xdr:rowOff>
    </xdr:from>
    <xdr:to>
      <xdr:col>17</xdr:col>
      <xdr:colOff>38100</xdr:colOff>
      <xdr:row>63</xdr:row>
      <xdr:rowOff>19050</xdr:rowOff>
    </xdr:to>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38450" y="105632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72.0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190500</xdr:colOff>
      <xdr:row>63</xdr:row>
      <xdr:rowOff>762</xdr:rowOff>
    </xdr:from>
    <xdr:to>
      <xdr:col>11</xdr:col>
      <xdr:colOff>82550</xdr:colOff>
      <xdr:row>63</xdr:row>
      <xdr:rowOff>102362</xdr:rowOff>
    </xdr:to>
    <xdr:sp macro="" textlink="" fLocksText="0">
      <xdr:nvSpPr>
        <xdr:cNvPr id="154" name="楕円 153">
          <a:extLst>
            <a:ext uri="{FF2B5EF4-FFF2-40B4-BE49-F238E27FC236}">
              <a16:creationId xmlns:a16="http://schemas.microsoft.com/office/drawing/2014/main" id="{00000000-0008-0000-0300-00009A000000}"/>
            </a:ext>
          </a:extLst>
        </xdr:cNvPr>
        <xdr:cNvSpPr/>
      </xdr:nvSpPr>
      <xdr:spPr>
        <a:xfrm>
          <a:off x="2286000" y="108013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66675</xdr:colOff>
      <xdr:row>61</xdr:row>
      <xdr:rowOff>114300</xdr:rowOff>
    </xdr:from>
    <xdr:to>
      <xdr:col>12</xdr:col>
      <xdr:colOff>200025</xdr:colOff>
      <xdr:row>63</xdr:row>
      <xdr:rowOff>28575</xdr:rowOff>
    </xdr:to>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2625" y="105727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72.4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139700</xdr:colOff>
      <xdr:row>63</xdr:row>
      <xdr:rowOff>53848</xdr:rowOff>
    </xdr:from>
    <xdr:to>
      <xdr:col>7</xdr:col>
      <xdr:colOff>31750</xdr:colOff>
      <xdr:row>63</xdr:row>
      <xdr:rowOff>155448</xdr:rowOff>
    </xdr:to>
    <xdr:sp macro="" textlink="" fLocksText="0">
      <xdr:nvSpPr>
        <xdr:cNvPr id="156" name="楕円 155">
          <a:extLst>
            <a:ext uri="{FF2B5EF4-FFF2-40B4-BE49-F238E27FC236}">
              <a16:creationId xmlns:a16="http://schemas.microsoft.com/office/drawing/2014/main" id="{00000000-0008-0000-0300-00009C000000}"/>
            </a:ext>
          </a:extLst>
        </xdr:cNvPr>
        <xdr:cNvSpPr/>
      </xdr:nvSpPr>
      <xdr:spPr>
        <a:xfrm>
          <a:off x="1400175" y="108585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5</xdr:col>
      <xdr:colOff>19050</xdr:colOff>
      <xdr:row>61</xdr:row>
      <xdr:rowOff>161925</xdr:rowOff>
    </xdr:from>
    <xdr:to>
      <xdr:col>8</xdr:col>
      <xdr:colOff>152400</xdr:colOff>
      <xdr:row>63</xdr:row>
      <xdr:rowOff>76200</xdr:rowOff>
    </xdr:to>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6203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74.6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73</xdr:row>
      <xdr:rowOff>120650</xdr:rowOff>
    </xdr:from>
    <xdr:to>
      <xdr:col>27</xdr:col>
      <xdr:colOff>184150</xdr:colOff>
      <xdr:row>75</xdr:row>
      <xdr:rowOff>95250</xdr:rowOff>
    </xdr:to>
    <xdr:sp macro="" textlink="" fLocksText="0">
      <xdr:nvSpPr>
        <xdr:cNvPr id="158" name="正方形/長方形 157">
          <a:extLst>
            <a:ext uri="{FF2B5EF4-FFF2-40B4-BE49-F238E27FC236}">
              <a16:creationId xmlns:a16="http://schemas.microsoft.com/office/drawing/2014/main" id="{00000000-0008-0000-0300-00009E000000}"/>
            </a:ext>
          </a:extLst>
        </xdr:cNvPr>
        <xdr:cNvSpPr/>
      </xdr:nvSpPr>
      <xdr:spPr>
        <a:xfrm>
          <a:off x="762000" y="1263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twoCellAnchor editAs="oneCell">
    <xdr:from>
      <xdr:col>3</xdr:col>
      <xdr:colOff>171450</xdr:colOff>
      <xdr:row>75</xdr:row>
      <xdr:rowOff>142875</xdr:rowOff>
    </xdr:from>
    <xdr:to>
      <xdr:col>19</xdr:col>
      <xdr:colOff>38100</xdr:colOff>
      <xdr:row>77</xdr:row>
      <xdr:rowOff>104775</xdr:rowOff>
    </xdr:to>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0100"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latin typeface="ＭＳ Ｐゴシック" panose="020B0600070205080204" pitchFamily="50" charset="-128"/>
              <a:ea typeface="ＭＳ Ｐゴシック" panose="020B0600070205080204" pitchFamily="50" charset="-128"/>
            </a:rPr>
            <a:t>人口</a:t>
          </a:r>
          <a:r>
            <a:rPr lang="en-US" altLang="ja-JP" sz="1300" b="1">
              <a:latin typeface="ＭＳ Ｐゴシック" panose="020B0600070205080204" pitchFamily="50" charset="-128"/>
              <a:ea typeface="ＭＳ Ｐゴシック" panose="020B0600070205080204" pitchFamily="50" charset="-128"/>
            </a:rPr>
            <a:t>1</a:t>
          </a:r>
          <a:r>
            <a:rPr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twoCellAnchor>
  <xdr:twoCellAnchor editAs="oneCell">
    <xdr:from>
      <xdr:col>19</xdr:col>
      <xdr:colOff>161925</xdr:colOff>
      <xdr:row>75</xdr:row>
      <xdr:rowOff>114300</xdr:rowOff>
    </xdr:from>
    <xdr:to>
      <xdr:col>27</xdr:col>
      <xdr:colOff>133350</xdr:colOff>
      <xdr:row>77</xdr:row>
      <xdr:rowOff>133350</xdr:rowOff>
    </xdr:to>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3375"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FF0000"/>
              </a:solidFill>
              <a:latin typeface="ＭＳ Ｐゴシック" panose="020B0600070205080204" pitchFamily="50" charset="-128"/>
              <a:ea typeface="ＭＳ Ｐゴシック" panose="020B0600070205080204" pitchFamily="50" charset="-128"/>
            </a:rPr>
            <a:t>[608,751</a:t>
          </a:r>
          <a:r>
            <a:rPr lang="ja-JP" altLang="en-US" sz="1600" b="1">
              <a:solidFill>
                <a:srgbClr val="FF0000"/>
              </a:solidFill>
              <a:latin typeface="ＭＳ Ｐゴシック" panose="020B0600070205080204" pitchFamily="50" charset="-128"/>
              <a:ea typeface="ＭＳ Ｐゴシック" panose="020B0600070205080204" pitchFamily="50" charset="-128"/>
            </a:rPr>
            <a:t>円</a:t>
          </a:r>
          <a:r>
            <a:rPr lang="en-US" altLang="ja-JP" sz="1600" b="1">
              <a:solidFill>
                <a:srgbClr val="FF0000"/>
              </a:solidFill>
              <a:latin typeface="ＭＳ Ｐゴシック" panose="020B0600070205080204" pitchFamily="50" charset="-128"/>
              <a:ea typeface="ＭＳ Ｐゴシック" panose="020B0600070205080204" pitchFamily="50" charset="-128"/>
            </a:rPr>
            <a:t>]</a:t>
          </a:r>
          <a:r>
            <a:rPr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28</xdr:col>
      <xdr:colOff>38100</xdr:colOff>
      <xdr:row>75</xdr:row>
      <xdr:rowOff>31750</xdr:rowOff>
    </xdr:from>
    <xdr:to>
      <xdr:col>35</xdr:col>
      <xdr:colOff>95250</xdr:colOff>
      <xdr:row>76</xdr:row>
      <xdr:rowOff>114300</xdr:rowOff>
    </xdr:to>
    <xdr:sp macro="" textlink="" fLocksText="0">
      <xdr:nvSpPr>
        <xdr:cNvPr id="161" name="正方形/長方形 160">
          <a:extLst>
            <a:ext uri="{FF2B5EF4-FFF2-40B4-BE49-F238E27FC236}">
              <a16:creationId xmlns:a16="http://schemas.microsoft.com/office/drawing/2014/main" id="{00000000-0008-0000-0300-0000A1000000}"/>
            </a:ext>
          </a:extLst>
        </xdr:cNvPr>
        <xdr:cNvSpPr/>
      </xdr:nvSpPr>
      <xdr:spPr>
        <a:xfrm>
          <a:off x="5905500" y="128873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fLocksText="0">
      <xdr:nvSpPr>
        <xdr:cNvPr id="162" name="正方形/長方形 161">
          <a:extLst>
            <a:ext uri="{FF2B5EF4-FFF2-40B4-BE49-F238E27FC236}">
              <a16:creationId xmlns:a16="http://schemas.microsoft.com/office/drawing/2014/main" id="{00000000-0008-0000-0300-0000A2000000}"/>
            </a:ext>
          </a:extLst>
        </xdr:cNvPr>
        <xdr:cNvSpPr/>
      </xdr:nvSpPr>
      <xdr:spPr>
        <a:xfrm>
          <a:off x="5905500" y="130778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fLocksText="0">
      <xdr:nvSpPr>
        <xdr:cNvPr id="163" name="正方形/長方形 162">
          <a:extLst>
            <a:ext uri="{FF2B5EF4-FFF2-40B4-BE49-F238E27FC236}">
              <a16:creationId xmlns:a16="http://schemas.microsoft.com/office/drawing/2014/main" id="{00000000-0008-0000-0300-0000A3000000}"/>
            </a:ext>
          </a:extLst>
        </xdr:cNvPr>
        <xdr:cNvSpPr/>
      </xdr:nvSpPr>
      <xdr:spPr>
        <a:xfrm>
          <a:off x="7553325" y="12887325"/>
          <a:ext cx="12763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fLocksText="0">
      <xdr:nvSpPr>
        <xdr:cNvPr id="164" name="正方形/長方形 163">
          <a:extLst>
            <a:ext uri="{FF2B5EF4-FFF2-40B4-BE49-F238E27FC236}">
              <a16:creationId xmlns:a16="http://schemas.microsoft.com/office/drawing/2014/main" id="{00000000-0008-0000-0300-0000A4000000}"/>
            </a:ext>
          </a:extLst>
        </xdr:cNvPr>
        <xdr:cNvSpPr/>
      </xdr:nvSpPr>
      <xdr:spPr>
        <a:xfrm>
          <a:off x="7553325" y="13077825"/>
          <a:ext cx="12763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fLocksText="0">
      <xdr:nvSpPr>
        <xdr:cNvPr id="165" name="正方形/長方形 164">
          <a:extLst>
            <a:ext uri="{FF2B5EF4-FFF2-40B4-BE49-F238E27FC236}">
              <a16:creationId xmlns:a16="http://schemas.microsoft.com/office/drawing/2014/main" id="{00000000-0008-0000-0300-0000A5000000}"/>
            </a:ext>
          </a:extLst>
        </xdr:cNvPr>
        <xdr:cNvSpPr/>
      </xdr:nvSpPr>
      <xdr:spPr>
        <a:xfrm>
          <a:off x="9020175" y="12887325"/>
          <a:ext cx="126682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fLocksText="0">
      <xdr:nvSpPr>
        <xdr:cNvPr id="166" name="正方形/長方形 165">
          <a:extLst>
            <a:ext uri="{FF2B5EF4-FFF2-40B4-BE49-F238E27FC236}">
              <a16:creationId xmlns:a16="http://schemas.microsoft.com/office/drawing/2014/main" id="{00000000-0008-0000-0300-0000A6000000}"/>
            </a:ext>
          </a:extLst>
        </xdr:cNvPr>
        <xdr:cNvSpPr/>
      </xdr:nvSpPr>
      <xdr:spPr>
        <a:xfrm>
          <a:off x="9020175" y="13077825"/>
          <a:ext cx="126682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122,300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fLocksText="0">
      <xdr:nvSpPr>
        <xdr:cNvPr id="167" name="正方形/長方形 166">
          <a:extLst>
            <a:ext uri="{FF2B5EF4-FFF2-40B4-BE49-F238E27FC236}">
              <a16:creationId xmlns:a16="http://schemas.microsoft.com/office/drawing/2014/main" id="{00000000-0008-0000-0300-0000A7000000}"/>
            </a:ext>
          </a:extLst>
        </xdr:cNvPr>
        <xdr:cNvSpPr/>
      </xdr:nvSpPr>
      <xdr:spPr>
        <a:xfrm>
          <a:off x="762000" y="13401675"/>
          <a:ext cx="5076825" cy="240982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fLocksText="0">
      <xdr:nvSpPr>
        <xdr:cNvPr id="168" name="正方形/長方形 167">
          <a:extLst>
            <a:ext uri="{FF2B5EF4-FFF2-40B4-BE49-F238E27FC236}">
              <a16:creationId xmlns:a16="http://schemas.microsoft.com/office/drawing/2014/main" id="{00000000-0008-0000-0300-0000A8000000}"/>
            </a:ext>
          </a:extLst>
        </xdr:cNvPr>
        <xdr:cNvSpPr/>
      </xdr:nvSpPr>
      <xdr:spPr>
        <a:xfrm>
          <a:off x="6029325" y="13401675"/>
          <a:ext cx="6038850"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fLocksText="0">
      <xdr:nvSpPr>
        <xdr:cNvPr id="169" name="正方形/長方形 168">
          <a:extLst>
            <a:ext uri="{FF2B5EF4-FFF2-40B4-BE49-F238E27FC236}">
              <a16:creationId xmlns:a16="http://schemas.microsoft.com/office/drawing/2014/main" id="{00000000-0008-0000-0300-0000A9000000}"/>
            </a:ext>
          </a:extLst>
        </xdr:cNvPr>
        <xdr:cNvSpPr/>
      </xdr:nvSpPr>
      <xdr:spPr>
        <a:xfrm>
          <a:off x="6029325" y="13401675"/>
          <a:ext cx="3810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lang="en-US" altLang="ja-JP" sz="1100" b="1" i="1">
              <a:solidFill>
                <a:srgbClr val="FF0000"/>
              </a:solidFill>
              <a:latin typeface="ＭＳ Ｐゴシック" panose="020B0600070205080204" pitchFamily="50" charset="-128"/>
              <a:ea typeface="ＭＳ Ｐゴシック" panose="020B0600070205080204" pitchFamily="50" charset="-128"/>
            </a:rPr>
            <a:t>1</a:t>
          </a:r>
          <a:r>
            <a:rPr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62675" y="13716000"/>
          <a:ext cx="5772150" cy="2028825"/>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marL="0" marR="0" lvl="0" indent="0" defTabSz="914400" eaLnBrk="1" fontAlgn="auto" latinLnBrk="0" hangingPunct="1">
            <a:lnSpc>
              <a:spcPct val="100000"/>
            </a:lnSpc>
            <a:spcBef>
              <a:spcPts val="0"/>
            </a:spcBef>
            <a:spcAft>
              <a:spcPts val="0"/>
            </a:spcAft>
            <a:buClrTx/>
            <a:buSzTx/>
            <a:buFontTx/>
            <a:buNone/>
          </a:pP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物件費においては</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セキュリティ対策等による</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電算費</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の増</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などにより大きく増額となっているが、人口の少ない当村では住民１人の異動が大きく反映されるとともに過疎に直面している当村では人口も毎年減少しており、今後も人口１人当たりの額は増加していくものと推察される。しかしながら、人件費及び物件費については全体に対する割合も大きいため、</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今後も</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効率的な事務運営を進めるとともに経費削減、抑制に努め、適正な財政規模を維持していく。</a:t>
          </a: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xdr:col>
      <xdr:colOff>95250</xdr:colOff>
      <xdr:row>77</xdr:row>
      <xdr:rowOff>9525</xdr:rowOff>
    </xdr:from>
    <xdr:to>
      <xdr:col>5</xdr:col>
      <xdr:colOff>28575</xdr:colOff>
      <xdr:row>78</xdr:row>
      <xdr:rowOff>66675</xdr:rowOff>
    </xdr:to>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111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92</xdr:row>
      <xdr:rowOff>38100</xdr:rowOff>
    </xdr:from>
    <xdr:to>
      <xdr:col>27</xdr:col>
      <xdr:colOff>184150</xdr:colOff>
      <xdr:row>92</xdr:row>
      <xdr:rowOff>38100</xdr:rowOff>
    </xdr:to>
    <xdr:sp macro="" textlink="">
      <xdr:nvSpPr>
        <xdr:cNvPr id="172" name="直線コネクタ 171">
          <a:extLst>
            <a:ext uri="{FF2B5EF4-FFF2-40B4-BE49-F238E27FC236}">
              <a16:creationId xmlns:a16="http://schemas.microsoft.com/office/drawing/2014/main" id="{00000000-0008-0000-0300-0000AC000000}"/>
            </a:ext>
          </a:extLst>
        </xdr:cNvPr>
        <xdr:cNvSpPr/>
      </xdr:nvSpPr>
      <xdr:spPr>
        <a:xfrm>
          <a:off x="762000" y="1581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91</xdr:row>
      <xdr:rowOff>66675</xdr:rowOff>
    </xdr:from>
    <xdr:to>
      <xdr:col>3</xdr:col>
      <xdr:colOff>133350</xdr:colOff>
      <xdr:row>92</xdr:row>
      <xdr:rowOff>152400</xdr:rowOff>
    </xdr:to>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86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89</xdr:row>
      <xdr:rowOff>69850</xdr:rowOff>
    </xdr:from>
    <xdr:to>
      <xdr:col>27</xdr:col>
      <xdr:colOff>184150</xdr:colOff>
      <xdr:row>89</xdr:row>
      <xdr:rowOff>69850</xdr:rowOff>
    </xdr:to>
    <xdr:sp macro="" textlink="">
      <xdr:nvSpPr>
        <xdr:cNvPr id="174" name="直線コネクタ 173">
          <a:extLst>
            <a:ext uri="{FF2B5EF4-FFF2-40B4-BE49-F238E27FC236}">
              <a16:creationId xmlns:a16="http://schemas.microsoft.com/office/drawing/2014/main" id="{00000000-0008-0000-0300-0000AE000000}"/>
            </a:ext>
          </a:extLst>
        </xdr:cNvPr>
        <xdr:cNvSpPr/>
      </xdr:nvSpPr>
      <xdr:spPr>
        <a:xfrm>
          <a:off x="762000" y="153257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88</xdr:row>
      <xdr:rowOff>95250</xdr:rowOff>
    </xdr:from>
    <xdr:to>
      <xdr:col>3</xdr:col>
      <xdr:colOff>133350</xdr:colOff>
      <xdr:row>90</xdr:row>
      <xdr:rowOff>9525</xdr:rowOff>
    </xdr:to>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28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86</xdr:row>
      <xdr:rowOff>101600</xdr:rowOff>
    </xdr:from>
    <xdr:to>
      <xdr:col>27</xdr:col>
      <xdr:colOff>184150</xdr:colOff>
      <xdr:row>86</xdr:row>
      <xdr:rowOff>101600</xdr:rowOff>
    </xdr:to>
    <xdr:sp macro="" textlink="">
      <xdr:nvSpPr>
        <xdr:cNvPr id="176" name="直線コネクタ 175">
          <a:extLst>
            <a:ext uri="{FF2B5EF4-FFF2-40B4-BE49-F238E27FC236}">
              <a16:creationId xmlns:a16="http://schemas.microsoft.com/office/drawing/2014/main" id="{00000000-0008-0000-0300-0000B0000000}"/>
            </a:ext>
          </a:extLst>
        </xdr:cNvPr>
        <xdr:cNvSpPr/>
      </xdr:nvSpPr>
      <xdr:spPr>
        <a:xfrm>
          <a:off x="762000" y="148494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85</xdr:row>
      <xdr:rowOff>133350</xdr:rowOff>
    </xdr:from>
    <xdr:to>
      <xdr:col>3</xdr:col>
      <xdr:colOff>133350</xdr:colOff>
      <xdr:row>87</xdr:row>
      <xdr:rowOff>47625</xdr:rowOff>
    </xdr:to>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66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83</xdr:row>
      <xdr:rowOff>133350</xdr:rowOff>
    </xdr:from>
    <xdr:to>
      <xdr:col>27</xdr:col>
      <xdr:colOff>184150</xdr:colOff>
      <xdr:row>83</xdr:row>
      <xdr:rowOff>133350</xdr:rowOff>
    </xdr:to>
    <xdr:sp macro="" textlink="">
      <xdr:nvSpPr>
        <xdr:cNvPr id="178" name="直線コネクタ 177">
          <a:extLst>
            <a:ext uri="{FF2B5EF4-FFF2-40B4-BE49-F238E27FC236}">
              <a16:creationId xmlns:a16="http://schemas.microsoft.com/office/drawing/2014/main" id="{00000000-0008-0000-0300-0000B2000000}"/>
            </a:ext>
          </a:extLst>
        </xdr:cNvPr>
        <xdr:cNvSpPr/>
      </xdr:nvSpPr>
      <xdr:spPr>
        <a:xfrm>
          <a:off x="762000" y="143637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82</xdr:row>
      <xdr:rowOff>161925</xdr:rowOff>
    </xdr:from>
    <xdr:to>
      <xdr:col>3</xdr:col>
      <xdr:colOff>133350</xdr:colOff>
      <xdr:row>84</xdr:row>
      <xdr:rowOff>76200</xdr:rowOff>
    </xdr:to>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08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80</xdr:row>
      <xdr:rowOff>165100</xdr:rowOff>
    </xdr:from>
    <xdr:to>
      <xdr:col>27</xdr:col>
      <xdr:colOff>184150</xdr:colOff>
      <xdr:row>80</xdr:row>
      <xdr:rowOff>165100</xdr:rowOff>
    </xdr:to>
    <xdr:sp macro="" textlink="">
      <xdr:nvSpPr>
        <xdr:cNvPr id="180" name="直線コネクタ 179">
          <a:extLst>
            <a:ext uri="{FF2B5EF4-FFF2-40B4-BE49-F238E27FC236}">
              <a16:creationId xmlns:a16="http://schemas.microsoft.com/office/drawing/2014/main" id="{00000000-0008-0000-0300-0000B4000000}"/>
            </a:ext>
          </a:extLst>
        </xdr:cNvPr>
        <xdr:cNvSpPr/>
      </xdr:nvSpPr>
      <xdr:spPr>
        <a:xfrm>
          <a:off x="762000" y="138779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80</xdr:row>
      <xdr:rowOff>19050</xdr:rowOff>
    </xdr:from>
    <xdr:to>
      <xdr:col>3</xdr:col>
      <xdr:colOff>133350</xdr:colOff>
      <xdr:row>81</xdr:row>
      <xdr:rowOff>104775</xdr:rowOff>
    </xdr:to>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50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78</xdr:row>
      <xdr:rowOff>25400</xdr:rowOff>
    </xdr:to>
    <xdr:sp macro="" textlink="">
      <xdr:nvSpPr>
        <xdr:cNvPr id="182" name="直線コネクタ 181">
          <a:extLst>
            <a:ext uri="{FF2B5EF4-FFF2-40B4-BE49-F238E27FC236}">
              <a16:creationId xmlns:a16="http://schemas.microsoft.com/office/drawing/2014/main" id="{00000000-0008-0000-0300-0000B6000000}"/>
            </a:ext>
          </a:extLst>
        </xdr:cNvPr>
        <xdr:cNvSpPr/>
      </xdr:nvSpPr>
      <xdr:spPr>
        <a:xfrm>
          <a:off x="762000" y="1340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xdr:col>
      <xdr:colOff>133350</xdr:colOff>
      <xdr:row>78</xdr:row>
      <xdr:rowOff>25400</xdr:rowOff>
    </xdr:from>
    <xdr:to>
      <xdr:col>27</xdr:col>
      <xdr:colOff>184150</xdr:colOff>
      <xdr:row>92</xdr:row>
      <xdr:rowOff>38100</xdr:rowOff>
    </xdr:to>
    <xdr:sp macro="" textlink="" fLocksText="0">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401675"/>
          <a:ext cx="5076825" cy="24098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sp macro="" textlink="">
      <xdr:nvSpPr>
        <xdr:cNvPr id="184" name="直線コネクタ 183">
          <a:extLst>
            <a:ext uri="{FF2B5EF4-FFF2-40B4-BE49-F238E27FC236}">
              <a16:creationId xmlns:a16="http://schemas.microsoft.com/office/drawing/2014/main" id="{00000000-0008-0000-0300-0000B8000000}"/>
            </a:ext>
          </a:extLst>
        </xdr:cNvPr>
        <xdr:cNvSpPr/>
      </xdr:nvSpPr>
      <xdr:spPr>
        <a:xfrm flipV="1">
          <a:off x="4953000" y="13982700"/>
          <a:ext cx="0" cy="14573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9525</xdr:colOff>
      <xdr:row>89</xdr:row>
      <xdr:rowOff>152400</xdr:rowOff>
    </xdr:from>
    <xdr:to>
      <xdr:col>27</xdr:col>
      <xdr:colOff>142875</xdr:colOff>
      <xdr:row>91</xdr:row>
      <xdr:rowOff>66675</xdr:rowOff>
    </xdr:to>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38725" y="154114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3,228,826</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44450</xdr:colOff>
      <xdr:row>90</xdr:row>
      <xdr:rowOff>8832</xdr:rowOff>
    </xdr:from>
    <xdr:to>
      <xdr:col>24</xdr:col>
      <xdr:colOff>12700</xdr:colOff>
      <xdr:row>90</xdr:row>
      <xdr:rowOff>8832</xdr:rowOff>
    </xdr:to>
    <xdr:sp macro="" textlink="">
      <xdr:nvSpPr>
        <xdr:cNvPr id="186" name="直線コネクタ 185">
          <a:extLst>
            <a:ext uri="{FF2B5EF4-FFF2-40B4-BE49-F238E27FC236}">
              <a16:creationId xmlns:a16="http://schemas.microsoft.com/office/drawing/2014/main" id="{00000000-0008-0000-0300-0000BA000000}"/>
            </a:ext>
          </a:extLst>
        </xdr:cNvPr>
        <xdr:cNvSpPr/>
      </xdr:nvSpPr>
      <xdr:spPr>
        <a:xfrm>
          <a:off x="4867275" y="154400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9525</xdr:colOff>
      <xdr:row>80</xdr:row>
      <xdr:rowOff>9525</xdr:rowOff>
    </xdr:from>
    <xdr:to>
      <xdr:col>27</xdr:col>
      <xdr:colOff>142875</xdr:colOff>
      <xdr:row>81</xdr:row>
      <xdr:rowOff>95250</xdr:rowOff>
    </xdr:to>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38725" y="137255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217,406</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44450</xdr:colOff>
      <xdr:row>81</xdr:row>
      <xdr:rowOff>98571</xdr:rowOff>
    </xdr:from>
    <xdr:to>
      <xdr:col>24</xdr:col>
      <xdr:colOff>12700</xdr:colOff>
      <xdr:row>81</xdr:row>
      <xdr:rowOff>98571</xdr:rowOff>
    </xdr:to>
    <xdr:sp macro="" textlink="">
      <xdr:nvSpPr>
        <xdr:cNvPr id="188" name="直線コネクタ 187">
          <a:extLst>
            <a:ext uri="{FF2B5EF4-FFF2-40B4-BE49-F238E27FC236}">
              <a16:creationId xmlns:a16="http://schemas.microsoft.com/office/drawing/2014/main" id="{00000000-0008-0000-0300-0000BC000000}"/>
            </a:ext>
          </a:extLst>
        </xdr:cNvPr>
        <xdr:cNvSpPr/>
      </xdr:nvSpPr>
      <xdr:spPr>
        <a:xfrm>
          <a:off x="4867275" y="139827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133350</xdr:colOff>
      <xdr:row>82</xdr:row>
      <xdr:rowOff>105722</xdr:rowOff>
    </xdr:from>
    <xdr:to>
      <xdr:col>23</xdr:col>
      <xdr:colOff>133350</xdr:colOff>
      <xdr:row>82</xdr:row>
      <xdr:rowOff>115984</xdr:rowOff>
    </xdr:to>
    <xdr:sp macro="" textlink="">
      <xdr:nvSpPr>
        <xdr:cNvPr id="189" name="直線コネクタ 188">
          <a:extLst>
            <a:ext uri="{FF2B5EF4-FFF2-40B4-BE49-F238E27FC236}">
              <a16:creationId xmlns:a16="http://schemas.microsoft.com/office/drawing/2014/main" id="{00000000-0008-0000-0300-0000BD000000}"/>
            </a:ext>
          </a:extLst>
        </xdr:cNvPr>
        <xdr:cNvSpPr/>
      </xdr:nvSpPr>
      <xdr:spPr>
        <a:xfrm>
          <a:off x="4114800" y="141636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9525</xdr:colOff>
      <xdr:row>81</xdr:row>
      <xdr:rowOff>28575</xdr:rowOff>
    </xdr:from>
    <xdr:to>
      <xdr:col>27</xdr:col>
      <xdr:colOff>142875</xdr:colOff>
      <xdr:row>82</xdr:row>
      <xdr:rowOff>114300</xdr:rowOff>
    </xdr:to>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38725" y="13916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82550</xdr:colOff>
      <xdr:row>82</xdr:row>
      <xdr:rowOff>14717</xdr:rowOff>
    </xdr:from>
    <xdr:to>
      <xdr:col>23</xdr:col>
      <xdr:colOff>184150</xdr:colOff>
      <xdr:row>82</xdr:row>
      <xdr:rowOff>116317</xdr:rowOff>
    </xdr:to>
    <xdr:sp macro="" textlink="" fLocksText="0">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5375" y="140779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82550</xdr:colOff>
      <xdr:row>82</xdr:row>
      <xdr:rowOff>78228</xdr:rowOff>
    </xdr:from>
    <xdr:to>
      <xdr:col>19</xdr:col>
      <xdr:colOff>133350</xdr:colOff>
      <xdr:row>82</xdr:row>
      <xdr:rowOff>105722</xdr:rowOff>
    </xdr:to>
    <xdr:sp macro="" textlink="">
      <xdr:nvSpPr>
        <xdr:cNvPr id="192" name="直線コネクタ 191">
          <a:extLst>
            <a:ext uri="{FF2B5EF4-FFF2-40B4-BE49-F238E27FC236}">
              <a16:creationId xmlns:a16="http://schemas.microsoft.com/office/drawing/2014/main" id="{00000000-0008-0000-0300-0000C0000000}"/>
            </a:ext>
          </a:extLst>
        </xdr:cNvPr>
        <xdr:cNvSpPr/>
      </xdr:nvSpPr>
      <xdr:spPr>
        <a:xfrm>
          <a:off x="3228975" y="14135100"/>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82550</xdr:colOff>
      <xdr:row>82</xdr:row>
      <xdr:rowOff>9320</xdr:rowOff>
    </xdr:from>
    <xdr:to>
      <xdr:col>19</xdr:col>
      <xdr:colOff>184150</xdr:colOff>
      <xdr:row>82</xdr:row>
      <xdr:rowOff>110920</xdr:rowOff>
    </xdr:to>
    <xdr:sp macro="" textlink="" fLocksText="0">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7175" y="140684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17</xdr:col>
      <xdr:colOff>171450</xdr:colOff>
      <xdr:row>80</xdr:row>
      <xdr:rowOff>123825</xdr:rowOff>
    </xdr:from>
    <xdr:to>
      <xdr:col>21</xdr:col>
      <xdr:colOff>66675</xdr:colOff>
      <xdr:row>82</xdr:row>
      <xdr:rowOff>38100</xdr:rowOff>
    </xdr:to>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3982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31750</xdr:colOff>
      <xdr:row>82</xdr:row>
      <xdr:rowOff>39100</xdr:rowOff>
    </xdr:from>
    <xdr:to>
      <xdr:col>15</xdr:col>
      <xdr:colOff>82550</xdr:colOff>
      <xdr:row>82</xdr:row>
      <xdr:rowOff>78228</xdr:rowOff>
    </xdr:to>
    <xdr:sp macro="" textlink="">
      <xdr:nvSpPr>
        <xdr:cNvPr id="195" name="直線コネクタ 194">
          <a:extLst>
            <a:ext uri="{FF2B5EF4-FFF2-40B4-BE49-F238E27FC236}">
              <a16:creationId xmlns:a16="http://schemas.microsoft.com/office/drawing/2014/main" id="{00000000-0008-0000-0300-0000C3000000}"/>
            </a:ext>
          </a:extLst>
        </xdr:cNvPr>
        <xdr:cNvSpPr/>
      </xdr:nvSpPr>
      <xdr:spPr>
        <a:xfrm>
          <a:off x="2333625" y="14097000"/>
          <a:ext cx="8953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31750</xdr:colOff>
      <xdr:row>82</xdr:row>
      <xdr:rowOff>10584</xdr:rowOff>
    </xdr:from>
    <xdr:to>
      <xdr:col>15</xdr:col>
      <xdr:colOff>133350</xdr:colOff>
      <xdr:row>82</xdr:row>
      <xdr:rowOff>112184</xdr:rowOff>
    </xdr:to>
    <xdr:sp macro="" textlink="" fLocksText="0">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1825" y="140684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114300</xdr:colOff>
      <xdr:row>80</xdr:row>
      <xdr:rowOff>123825</xdr:rowOff>
    </xdr:from>
    <xdr:to>
      <xdr:col>17</xdr:col>
      <xdr:colOff>38100</xdr:colOff>
      <xdr:row>82</xdr:row>
      <xdr:rowOff>38100</xdr:rowOff>
    </xdr:to>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38450" y="138398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190500</xdr:colOff>
      <xdr:row>82</xdr:row>
      <xdr:rowOff>39100</xdr:rowOff>
    </xdr:from>
    <xdr:to>
      <xdr:col>11</xdr:col>
      <xdr:colOff>31750</xdr:colOff>
      <xdr:row>82</xdr:row>
      <xdr:rowOff>43276</xdr:rowOff>
    </xdr:to>
    <xdr:sp macro="" textlink="">
      <xdr:nvSpPr>
        <xdr:cNvPr id="198" name="直線コネクタ 197">
          <a:extLst>
            <a:ext uri="{FF2B5EF4-FFF2-40B4-BE49-F238E27FC236}">
              <a16:creationId xmlns:a16="http://schemas.microsoft.com/office/drawing/2014/main" id="{00000000-0008-0000-0300-0000C6000000}"/>
            </a:ext>
          </a:extLst>
        </xdr:cNvPr>
        <xdr:cNvSpPr/>
      </xdr:nvSpPr>
      <xdr:spPr>
        <a:xfrm flipV="1">
          <a:off x="1447800" y="1409700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190500</xdr:colOff>
      <xdr:row>81</xdr:row>
      <xdr:rowOff>135587</xdr:rowOff>
    </xdr:from>
    <xdr:to>
      <xdr:col>11</xdr:col>
      <xdr:colOff>82550</xdr:colOff>
      <xdr:row>82</xdr:row>
      <xdr:rowOff>65737</xdr:rowOff>
    </xdr:to>
    <xdr:sp macro="" textlink="" fLocksText="0">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208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66675</xdr:colOff>
      <xdr:row>80</xdr:row>
      <xdr:rowOff>76200</xdr:rowOff>
    </xdr:from>
    <xdr:to>
      <xdr:col>12</xdr:col>
      <xdr:colOff>200025</xdr:colOff>
      <xdr:row>81</xdr:row>
      <xdr:rowOff>161925</xdr:rowOff>
    </xdr:to>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2625" y="137922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139700</xdr:colOff>
      <xdr:row>81</xdr:row>
      <xdr:rowOff>125647</xdr:rowOff>
    </xdr:from>
    <xdr:to>
      <xdr:col>7</xdr:col>
      <xdr:colOff>31750</xdr:colOff>
      <xdr:row>82</xdr:row>
      <xdr:rowOff>55797</xdr:rowOff>
    </xdr:to>
    <xdr:sp macro="" textlink="" fLocksText="0">
      <xdr:nvSpPr>
        <xdr:cNvPr id="201" name="フローチャート: 判断 200">
          <a:extLst>
            <a:ext uri="{FF2B5EF4-FFF2-40B4-BE49-F238E27FC236}">
              <a16:creationId xmlns:a16="http://schemas.microsoft.com/office/drawing/2014/main" id="{00000000-0008-0000-0300-0000C9000000}"/>
            </a:ext>
          </a:extLst>
        </xdr:cNvPr>
        <xdr:cNvSpPr/>
      </xdr:nvSpPr>
      <xdr:spPr>
        <a:xfrm>
          <a:off x="1400175" y="140112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5</xdr:col>
      <xdr:colOff>19050</xdr:colOff>
      <xdr:row>80</xdr:row>
      <xdr:rowOff>66675</xdr:rowOff>
    </xdr:from>
    <xdr:to>
      <xdr:col>8</xdr:col>
      <xdr:colOff>152400</xdr:colOff>
      <xdr:row>81</xdr:row>
      <xdr:rowOff>152400</xdr:rowOff>
    </xdr:to>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7826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22</xdr:col>
      <xdr:colOff>123825</xdr:colOff>
      <xdr:row>92</xdr:row>
      <xdr:rowOff>38100</xdr:rowOff>
    </xdr:from>
    <xdr:to>
      <xdr:col>26</xdr:col>
      <xdr:colOff>47625</xdr:colOff>
      <xdr:row>93</xdr:row>
      <xdr:rowOff>123825</xdr:rowOff>
    </xdr:to>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3925" y="1581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123825</xdr:colOff>
      <xdr:row>92</xdr:row>
      <xdr:rowOff>38100</xdr:rowOff>
    </xdr:from>
    <xdr:to>
      <xdr:col>22</xdr:col>
      <xdr:colOff>47625</xdr:colOff>
      <xdr:row>93</xdr:row>
      <xdr:rowOff>123825</xdr:rowOff>
    </xdr:to>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5725" y="1581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76200</xdr:colOff>
      <xdr:row>92</xdr:row>
      <xdr:rowOff>38100</xdr:rowOff>
    </xdr:from>
    <xdr:to>
      <xdr:col>18</xdr:col>
      <xdr:colOff>0</xdr:colOff>
      <xdr:row>93</xdr:row>
      <xdr:rowOff>123825</xdr:rowOff>
    </xdr:to>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1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xdr:col>
      <xdr:colOff>19050</xdr:colOff>
      <xdr:row>92</xdr:row>
      <xdr:rowOff>38100</xdr:rowOff>
    </xdr:from>
    <xdr:to>
      <xdr:col>13</xdr:col>
      <xdr:colOff>152400</xdr:colOff>
      <xdr:row>93</xdr:row>
      <xdr:rowOff>123825</xdr:rowOff>
    </xdr:to>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14550" y="1581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xdr:col>
      <xdr:colOff>180975</xdr:colOff>
      <xdr:row>92</xdr:row>
      <xdr:rowOff>38100</xdr:rowOff>
    </xdr:from>
    <xdr:to>
      <xdr:col>9</xdr:col>
      <xdr:colOff>104775</xdr:colOff>
      <xdr:row>93</xdr:row>
      <xdr:rowOff>123825</xdr:rowOff>
    </xdr:to>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28725" y="1581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82550</xdr:colOff>
      <xdr:row>82</xdr:row>
      <xdr:rowOff>65184</xdr:rowOff>
    </xdr:from>
    <xdr:to>
      <xdr:col>23</xdr:col>
      <xdr:colOff>184150</xdr:colOff>
      <xdr:row>82</xdr:row>
      <xdr:rowOff>166784</xdr:rowOff>
    </xdr:to>
    <xdr:sp macro="" textlink="" fLocksText="0">
      <xdr:nvSpPr>
        <xdr:cNvPr id="208" name="楕円 207">
          <a:extLst>
            <a:ext uri="{FF2B5EF4-FFF2-40B4-BE49-F238E27FC236}">
              <a16:creationId xmlns:a16="http://schemas.microsoft.com/office/drawing/2014/main" id="{00000000-0008-0000-0300-0000D0000000}"/>
            </a:ext>
          </a:extLst>
        </xdr:cNvPr>
        <xdr:cNvSpPr/>
      </xdr:nvSpPr>
      <xdr:spPr>
        <a:xfrm>
          <a:off x="4905375" y="141255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24</xdr:col>
      <xdr:colOff>9525</xdr:colOff>
      <xdr:row>82</xdr:row>
      <xdr:rowOff>38100</xdr:rowOff>
    </xdr:from>
    <xdr:to>
      <xdr:col>27</xdr:col>
      <xdr:colOff>142875</xdr:colOff>
      <xdr:row>83</xdr:row>
      <xdr:rowOff>123825</xdr:rowOff>
    </xdr:to>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38725" y="140970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608,751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82550</xdr:colOff>
      <xdr:row>82</xdr:row>
      <xdr:rowOff>54922</xdr:rowOff>
    </xdr:from>
    <xdr:to>
      <xdr:col>19</xdr:col>
      <xdr:colOff>184150</xdr:colOff>
      <xdr:row>82</xdr:row>
      <xdr:rowOff>156522</xdr:rowOff>
    </xdr:to>
    <xdr:sp macro="" textlink="" fLocksText="0">
      <xdr:nvSpPr>
        <xdr:cNvPr id="210" name="楕円 209">
          <a:extLst>
            <a:ext uri="{FF2B5EF4-FFF2-40B4-BE49-F238E27FC236}">
              <a16:creationId xmlns:a16="http://schemas.microsoft.com/office/drawing/2014/main" id="{00000000-0008-0000-0300-0000D2000000}"/>
            </a:ext>
          </a:extLst>
        </xdr:cNvPr>
        <xdr:cNvSpPr/>
      </xdr:nvSpPr>
      <xdr:spPr>
        <a:xfrm>
          <a:off x="4067175" y="141160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17</xdr:col>
      <xdr:colOff>171450</xdr:colOff>
      <xdr:row>82</xdr:row>
      <xdr:rowOff>142875</xdr:rowOff>
    </xdr:from>
    <xdr:to>
      <xdr:col>21</xdr:col>
      <xdr:colOff>66675</xdr:colOff>
      <xdr:row>84</xdr:row>
      <xdr:rowOff>57150</xdr:rowOff>
    </xdr:to>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20177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587,488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31750</xdr:colOff>
      <xdr:row>82</xdr:row>
      <xdr:rowOff>27428</xdr:rowOff>
    </xdr:from>
    <xdr:to>
      <xdr:col>15</xdr:col>
      <xdr:colOff>133350</xdr:colOff>
      <xdr:row>82</xdr:row>
      <xdr:rowOff>129028</xdr:rowOff>
    </xdr:to>
    <xdr:sp macro="" textlink="" fLocksText="0">
      <xdr:nvSpPr>
        <xdr:cNvPr id="212" name="楕円 211">
          <a:extLst>
            <a:ext uri="{FF2B5EF4-FFF2-40B4-BE49-F238E27FC236}">
              <a16:creationId xmlns:a16="http://schemas.microsoft.com/office/drawing/2014/main" id="{00000000-0008-0000-0300-0000D4000000}"/>
            </a:ext>
          </a:extLst>
        </xdr:cNvPr>
        <xdr:cNvSpPr/>
      </xdr:nvSpPr>
      <xdr:spPr>
        <a:xfrm>
          <a:off x="3171825" y="140874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114300</xdr:colOff>
      <xdr:row>82</xdr:row>
      <xdr:rowOff>114300</xdr:rowOff>
    </xdr:from>
    <xdr:to>
      <xdr:col>17</xdr:col>
      <xdr:colOff>38100</xdr:colOff>
      <xdr:row>84</xdr:row>
      <xdr:rowOff>28575</xdr:rowOff>
    </xdr:to>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38450" y="141732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530,519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190500</xdr:colOff>
      <xdr:row>81</xdr:row>
      <xdr:rowOff>159750</xdr:rowOff>
    </xdr:from>
    <xdr:to>
      <xdr:col>11</xdr:col>
      <xdr:colOff>82550</xdr:colOff>
      <xdr:row>82</xdr:row>
      <xdr:rowOff>89900</xdr:rowOff>
    </xdr:to>
    <xdr:sp macro="" textlink="" fLocksText="0">
      <xdr:nvSpPr>
        <xdr:cNvPr id="214" name="楕円 213">
          <a:extLst>
            <a:ext uri="{FF2B5EF4-FFF2-40B4-BE49-F238E27FC236}">
              <a16:creationId xmlns:a16="http://schemas.microsoft.com/office/drawing/2014/main" id="{00000000-0008-0000-0300-0000D6000000}"/>
            </a:ext>
          </a:extLst>
        </xdr:cNvPr>
        <xdr:cNvSpPr/>
      </xdr:nvSpPr>
      <xdr:spPr>
        <a:xfrm>
          <a:off x="2286000" y="140493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66675</xdr:colOff>
      <xdr:row>82</xdr:row>
      <xdr:rowOff>76200</xdr:rowOff>
    </xdr:from>
    <xdr:to>
      <xdr:col>12</xdr:col>
      <xdr:colOff>200025</xdr:colOff>
      <xdr:row>83</xdr:row>
      <xdr:rowOff>161925</xdr:rowOff>
    </xdr:to>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2625" y="141351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449,439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139700</xdr:colOff>
      <xdr:row>81</xdr:row>
      <xdr:rowOff>163926</xdr:rowOff>
    </xdr:from>
    <xdr:to>
      <xdr:col>7</xdr:col>
      <xdr:colOff>31750</xdr:colOff>
      <xdr:row>82</xdr:row>
      <xdr:rowOff>94076</xdr:rowOff>
    </xdr:to>
    <xdr:sp macro="" textlink="" fLocksText="0">
      <xdr:nvSpPr>
        <xdr:cNvPr id="216" name="楕円 215">
          <a:extLst>
            <a:ext uri="{FF2B5EF4-FFF2-40B4-BE49-F238E27FC236}">
              <a16:creationId xmlns:a16="http://schemas.microsoft.com/office/drawing/2014/main" id="{00000000-0008-0000-0300-0000D8000000}"/>
            </a:ext>
          </a:extLst>
        </xdr:cNvPr>
        <xdr:cNvSpPr/>
      </xdr:nvSpPr>
      <xdr:spPr>
        <a:xfrm>
          <a:off x="1400175" y="140493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5</xdr:col>
      <xdr:colOff>19050</xdr:colOff>
      <xdr:row>82</xdr:row>
      <xdr:rowOff>76200</xdr:rowOff>
    </xdr:from>
    <xdr:to>
      <xdr:col>8</xdr:col>
      <xdr:colOff>152400</xdr:colOff>
      <xdr:row>83</xdr:row>
      <xdr:rowOff>161925</xdr:rowOff>
    </xdr:to>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1351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458,093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73</xdr:row>
      <xdr:rowOff>120650</xdr:rowOff>
    </xdr:from>
    <xdr:to>
      <xdr:col>85</xdr:col>
      <xdr:colOff>95250</xdr:colOff>
      <xdr:row>75</xdr:row>
      <xdr:rowOff>95250</xdr:rowOff>
    </xdr:to>
    <xdr:sp macro="" textlink="" fLocksText="0">
      <xdr:nvSpPr>
        <xdr:cNvPr id="218" name="正方形/長方形 217">
          <a:extLst>
            <a:ext uri="{FF2B5EF4-FFF2-40B4-BE49-F238E27FC236}">
              <a16:creationId xmlns:a16="http://schemas.microsoft.com/office/drawing/2014/main" id="{00000000-0008-0000-0300-0000DA000000}"/>
            </a:ext>
          </a:extLst>
        </xdr:cNvPr>
        <xdr:cNvSpPr/>
      </xdr:nvSpPr>
      <xdr:spPr>
        <a:xfrm>
          <a:off x="12830175" y="1263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twoCellAnchor editAs="oneCell">
    <xdr:from>
      <xdr:col>65</xdr:col>
      <xdr:colOff>28575</xdr:colOff>
      <xdr:row>75</xdr:row>
      <xdr:rowOff>142875</xdr:rowOff>
    </xdr:from>
    <xdr:to>
      <xdr:col>73</xdr:col>
      <xdr:colOff>9525</xdr:colOff>
      <xdr:row>77</xdr:row>
      <xdr:rowOff>104775</xdr:rowOff>
    </xdr:to>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49325" y="1300162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twoCellAnchor>
  <xdr:twoCellAnchor editAs="oneCell">
    <xdr:from>
      <xdr:col>73</xdr:col>
      <xdr:colOff>133350</xdr:colOff>
      <xdr:row>75</xdr:row>
      <xdr:rowOff>114300</xdr:rowOff>
    </xdr:from>
    <xdr:to>
      <xdr:col>81</xdr:col>
      <xdr:colOff>104775</xdr:colOff>
      <xdr:row>77</xdr:row>
      <xdr:rowOff>133350</xdr:rowOff>
    </xdr:to>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05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FF0000"/>
              </a:solidFill>
              <a:latin typeface="ＭＳ Ｐゴシック" panose="020B0600070205080204" pitchFamily="50" charset="-128"/>
              <a:ea typeface="ＭＳ Ｐゴシック" panose="020B0600070205080204" pitchFamily="50" charset="-128"/>
            </a:rPr>
            <a:t>[98.6]</a:t>
          </a:r>
          <a:r>
            <a:rPr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85</xdr:col>
      <xdr:colOff>158750</xdr:colOff>
      <xdr:row>75</xdr:row>
      <xdr:rowOff>31750</xdr:rowOff>
    </xdr:from>
    <xdr:to>
      <xdr:col>93</xdr:col>
      <xdr:colOff>6350</xdr:colOff>
      <xdr:row>76</xdr:row>
      <xdr:rowOff>114300</xdr:rowOff>
    </xdr:to>
    <xdr:sp macro="" textlink="" fLocksText="0">
      <xdr:nvSpPr>
        <xdr:cNvPr id="221" name="正方形/長方形 220">
          <a:extLst>
            <a:ext uri="{FF2B5EF4-FFF2-40B4-BE49-F238E27FC236}">
              <a16:creationId xmlns:a16="http://schemas.microsoft.com/office/drawing/2014/main" id="{00000000-0008-0000-0300-0000DD000000}"/>
            </a:ext>
          </a:extLst>
        </xdr:cNvPr>
        <xdr:cNvSpPr/>
      </xdr:nvSpPr>
      <xdr:spPr>
        <a:xfrm>
          <a:off x="17973675" y="128873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fLocksText="0">
      <xdr:nvSpPr>
        <xdr:cNvPr id="222" name="正方形/長方形 221">
          <a:extLst>
            <a:ext uri="{FF2B5EF4-FFF2-40B4-BE49-F238E27FC236}">
              <a16:creationId xmlns:a16="http://schemas.microsoft.com/office/drawing/2014/main" id="{00000000-0008-0000-0300-0000DE000000}"/>
            </a:ext>
          </a:extLst>
        </xdr:cNvPr>
        <xdr:cNvSpPr/>
      </xdr:nvSpPr>
      <xdr:spPr>
        <a:xfrm>
          <a:off x="17973675" y="130778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fLocksText="0">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87325"/>
          <a:ext cx="126682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fLocksText="0">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77825"/>
          <a:ext cx="126682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fLocksText="0">
      <xdr:nvSpPr>
        <xdr:cNvPr id="225" name="正方形/長方形 224">
          <a:extLst>
            <a:ext uri="{FF2B5EF4-FFF2-40B4-BE49-F238E27FC236}">
              <a16:creationId xmlns:a16="http://schemas.microsoft.com/office/drawing/2014/main" id="{00000000-0008-0000-0300-0000E1000000}"/>
            </a:ext>
          </a:extLst>
        </xdr:cNvPr>
        <xdr:cNvSpPr/>
      </xdr:nvSpPr>
      <xdr:spPr>
        <a:xfrm>
          <a:off x="21078825" y="12887325"/>
          <a:ext cx="12763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fLocksText="0">
      <xdr:nvSpPr>
        <xdr:cNvPr id="226" name="正方形/長方形 225">
          <a:extLst>
            <a:ext uri="{FF2B5EF4-FFF2-40B4-BE49-F238E27FC236}">
              <a16:creationId xmlns:a16="http://schemas.microsoft.com/office/drawing/2014/main" id="{00000000-0008-0000-0300-0000E2000000}"/>
            </a:ext>
          </a:extLst>
        </xdr:cNvPr>
        <xdr:cNvSpPr/>
      </xdr:nvSpPr>
      <xdr:spPr>
        <a:xfrm>
          <a:off x="21078825" y="13077825"/>
          <a:ext cx="12763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fLocksText="0">
      <xdr:nvSpPr>
        <xdr:cNvPr id="227" name="正方形/長方形 226">
          <a:extLst>
            <a:ext uri="{FF2B5EF4-FFF2-40B4-BE49-F238E27FC236}">
              <a16:creationId xmlns:a16="http://schemas.microsoft.com/office/drawing/2014/main" id="{00000000-0008-0000-0300-0000E3000000}"/>
            </a:ext>
          </a:extLst>
        </xdr:cNvPr>
        <xdr:cNvSpPr/>
      </xdr:nvSpPr>
      <xdr:spPr>
        <a:xfrm>
          <a:off x="12830175" y="13401675"/>
          <a:ext cx="5076825" cy="240982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fLocksText="0">
      <xdr:nvSpPr>
        <xdr:cNvPr id="228" name="正方形/長方形 227">
          <a:extLst>
            <a:ext uri="{FF2B5EF4-FFF2-40B4-BE49-F238E27FC236}">
              <a16:creationId xmlns:a16="http://schemas.microsoft.com/office/drawing/2014/main" id="{00000000-0008-0000-0300-0000E4000000}"/>
            </a:ext>
          </a:extLst>
        </xdr:cNvPr>
        <xdr:cNvSpPr/>
      </xdr:nvSpPr>
      <xdr:spPr>
        <a:xfrm>
          <a:off x="18097500" y="13401675"/>
          <a:ext cx="602932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fLocksText="0">
      <xdr:nvSpPr>
        <xdr:cNvPr id="229" name="正方形/長方形 228">
          <a:extLst>
            <a:ext uri="{FF2B5EF4-FFF2-40B4-BE49-F238E27FC236}">
              <a16:creationId xmlns:a16="http://schemas.microsoft.com/office/drawing/2014/main" id="{00000000-0008-0000-0300-0000E5000000}"/>
            </a:ext>
          </a:extLst>
        </xdr:cNvPr>
        <xdr:cNvSpPr/>
      </xdr:nvSpPr>
      <xdr:spPr>
        <a:xfrm>
          <a:off x="18097500" y="13401675"/>
          <a:ext cx="3810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1325" y="13716000"/>
          <a:ext cx="5781675" cy="2028825"/>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marL="0" marR="0" lvl="0" indent="0" defTabSz="914400" eaLnBrk="1" fontAlgn="auto" latinLnBrk="0" hangingPunct="1">
            <a:lnSpc>
              <a:spcPct val="100000"/>
            </a:lnSpc>
            <a:spcBef>
              <a:spcPts val="0"/>
            </a:spcBef>
            <a:spcAft>
              <a:spcPts val="0"/>
            </a:spcAft>
            <a:buClrTx/>
            <a:buSzTx/>
            <a:buFontTx/>
            <a:buNone/>
          </a:pP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類似団体平均及び全国町村平均を上回っている現状となっているため、今後も地域手当の見直しや、人事考課制度</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の効果的な見直しを行いながら</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、給与の適正化を図っていく。</a:t>
          </a:r>
          <a:endParaRPr lang="en-US"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pPr>
          <a:r>
            <a:rPr lang="en-US"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平成</a:t>
          </a:r>
          <a:r>
            <a:rPr lang="en-US"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29</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年度数値については、前年度数値を引用している。</a:t>
          </a:r>
          <a:endPar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endParaRP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sp macro="" textlink="">
      <xdr:nvSpPr>
        <xdr:cNvPr id="231" name="直線コネクタ 230">
          <a:extLst>
            <a:ext uri="{FF2B5EF4-FFF2-40B4-BE49-F238E27FC236}">
              <a16:creationId xmlns:a16="http://schemas.microsoft.com/office/drawing/2014/main" id="{00000000-0008-0000-0300-0000E7000000}"/>
            </a:ext>
          </a:extLst>
        </xdr:cNvPr>
        <xdr:cNvSpPr/>
      </xdr:nvSpPr>
      <xdr:spPr>
        <a:xfrm>
          <a:off x="12830175" y="1581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91</xdr:row>
      <xdr:rowOff>66675</xdr:rowOff>
    </xdr:from>
    <xdr:to>
      <xdr:col>61</xdr:col>
      <xdr:colOff>38100</xdr:colOff>
      <xdr:row>92</xdr:row>
      <xdr:rowOff>152400</xdr:rowOff>
    </xdr:to>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58650" y="156686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110.0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88</xdr:row>
      <xdr:rowOff>120650</xdr:rowOff>
    </xdr:from>
    <xdr:to>
      <xdr:col>85</xdr:col>
      <xdr:colOff>95250</xdr:colOff>
      <xdr:row>88</xdr:row>
      <xdr:rowOff>120650</xdr:rowOff>
    </xdr:to>
    <xdr:sp macro="" textlink="">
      <xdr:nvSpPr>
        <xdr:cNvPr id="233" name="直線コネクタ 232">
          <a:extLst>
            <a:ext uri="{FF2B5EF4-FFF2-40B4-BE49-F238E27FC236}">
              <a16:creationId xmlns:a16="http://schemas.microsoft.com/office/drawing/2014/main" id="{00000000-0008-0000-0300-0000E9000000}"/>
            </a:ext>
          </a:extLst>
        </xdr:cNvPr>
        <xdr:cNvSpPr/>
      </xdr:nvSpPr>
      <xdr:spPr>
        <a:xfrm>
          <a:off x="12830175" y="152114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87</xdr:row>
      <xdr:rowOff>152400</xdr:rowOff>
    </xdr:from>
    <xdr:to>
      <xdr:col>61</xdr:col>
      <xdr:colOff>38100</xdr:colOff>
      <xdr:row>89</xdr:row>
      <xdr:rowOff>66675</xdr:rowOff>
    </xdr:to>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58650" y="150685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85</xdr:row>
      <xdr:rowOff>31750</xdr:rowOff>
    </xdr:from>
    <xdr:to>
      <xdr:col>85</xdr:col>
      <xdr:colOff>95250</xdr:colOff>
      <xdr:row>85</xdr:row>
      <xdr:rowOff>31750</xdr:rowOff>
    </xdr:to>
    <xdr:sp macro="" textlink="">
      <xdr:nvSpPr>
        <xdr:cNvPr id="235" name="直線コネクタ 234">
          <a:extLst>
            <a:ext uri="{FF2B5EF4-FFF2-40B4-BE49-F238E27FC236}">
              <a16:creationId xmlns:a16="http://schemas.microsoft.com/office/drawing/2014/main" id="{00000000-0008-0000-0300-0000EB000000}"/>
            </a:ext>
          </a:extLst>
        </xdr:cNvPr>
        <xdr:cNvSpPr/>
      </xdr:nvSpPr>
      <xdr:spPr>
        <a:xfrm>
          <a:off x="12830175" y="146018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84</xdr:row>
      <xdr:rowOff>57150</xdr:rowOff>
    </xdr:from>
    <xdr:to>
      <xdr:col>61</xdr:col>
      <xdr:colOff>38100</xdr:colOff>
      <xdr:row>85</xdr:row>
      <xdr:rowOff>142875</xdr:rowOff>
    </xdr:to>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58650" y="144589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81</xdr:row>
      <xdr:rowOff>114300</xdr:rowOff>
    </xdr:from>
    <xdr:to>
      <xdr:col>85</xdr:col>
      <xdr:colOff>95250</xdr:colOff>
      <xdr:row>81</xdr:row>
      <xdr:rowOff>114300</xdr:rowOff>
    </xdr:to>
    <xdr:sp macro="" textlink="">
      <xdr:nvSpPr>
        <xdr:cNvPr id="237" name="直線コネクタ 236">
          <a:extLst>
            <a:ext uri="{FF2B5EF4-FFF2-40B4-BE49-F238E27FC236}">
              <a16:creationId xmlns:a16="http://schemas.microsoft.com/office/drawing/2014/main" id="{00000000-0008-0000-0300-0000ED000000}"/>
            </a:ext>
          </a:extLst>
        </xdr:cNvPr>
        <xdr:cNvSpPr/>
      </xdr:nvSpPr>
      <xdr:spPr>
        <a:xfrm>
          <a:off x="12830175" y="1400175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80</xdr:row>
      <xdr:rowOff>142875</xdr:rowOff>
    </xdr:from>
    <xdr:to>
      <xdr:col>61</xdr:col>
      <xdr:colOff>38100</xdr:colOff>
      <xdr:row>82</xdr:row>
      <xdr:rowOff>57150</xdr:rowOff>
    </xdr:to>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58650" y="138588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78</xdr:row>
      <xdr:rowOff>25400</xdr:rowOff>
    </xdr:to>
    <xdr:sp macro="" textlink="">
      <xdr:nvSpPr>
        <xdr:cNvPr id="239" name="直線コネクタ 238">
          <a:extLst>
            <a:ext uri="{FF2B5EF4-FFF2-40B4-BE49-F238E27FC236}">
              <a16:creationId xmlns:a16="http://schemas.microsoft.com/office/drawing/2014/main" id="{00000000-0008-0000-0300-0000EF000000}"/>
            </a:ext>
          </a:extLst>
        </xdr:cNvPr>
        <xdr:cNvSpPr/>
      </xdr:nvSpPr>
      <xdr:spPr>
        <a:xfrm>
          <a:off x="12830175" y="1340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77</xdr:row>
      <xdr:rowOff>57150</xdr:rowOff>
    </xdr:from>
    <xdr:to>
      <xdr:col>61</xdr:col>
      <xdr:colOff>38100</xdr:colOff>
      <xdr:row>78</xdr:row>
      <xdr:rowOff>142875</xdr:rowOff>
    </xdr:to>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58650" y="132588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70.0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fLocksText="0">
      <xdr:nvSpPr>
        <xdr:cNvPr id="241" name="給与水準   （国との比較）グラフ枠">
          <a:extLst>
            <a:ext uri="{FF2B5EF4-FFF2-40B4-BE49-F238E27FC236}">
              <a16:creationId xmlns:a16="http://schemas.microsoft.com/office/drawing/2014/main" id="{00000000-0008-0000-0300-0000F1000000}"/>
            </a:ext>
          </a:extLst>
        </xdr:cNvPr>
        <xdr:cNvSpPr/>
      </xdr:nvSpPr>
      <xdr:spPr>
        <a:xfrm>
          <a:off x="12830175" y="13401675"/>
          <a:ext cx="5076825" cy="24098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sp macro="" textlink="">
      <xdr:nvSpPr>
        <xdr:cNvPr id="242" name="直線コネクタ 241">
          <a:extLst>
            <a:ext uri="{FF2B5EF4-FFF2-40B4-BE49-F238E27FC236}">
              <a16:creationId xmlns:a16="http://schemas.microsoft.com/office/drawing/2014/main" id="{00000000-0008-0000-0300-0000F2000000}"/>
            </a:ext>
          </a:extLst>
        </xdr:cNvPr>
        <xdr:cNvSpPr/>
      </xdr:nvSpPr>
      <xdr:spPr>
        <a:xfrm flipV="1">
          <a:off x="17021175" y="13849350"/>
          <a:ext cx="0" cy="14573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81</xdr:col>
      <xdr:colOff>133350</xdr:colOff>
      <xdr:row>89</xdr:row>
      <xdr:rowOff>28575</xdr:rowOff>
    </xdr:from>
    <xdr:to>
      <xdr:col>85</xdr:col>
      <xdr:colOff>57150</xdr:colOff>
      <xdr:row>90</xdr:row>
      <xdr:rowOff>114300</xdr:rowOff>
    </xdr:to>
    <xdr:sp macro="" textlink="">
      <xdr:nvSpPr>
        <xdr:cNvPr id="243" name="給与水準   （国との比較）最小値テキスト">
          <a:extLst>
            <a:ext uri="{FF2B5EF4-FFF2-40B4-BE49-F238E27FC236}">
              <a16:creationId xmlns:a16="http://schemas.microsoft.com/office/drawing/2014/main" id="{00000000-0008-0000-0300-0000F3000000}"/>
            </a:ext>
          </a:extLst>
        </xdr:cNvPr>
        <xdr:cNvSpPr txBox="1"/>
      </xdr:nvSpPr>
      <xdr:spPr>
        <a:xfrm>
          <a:off x="17106900" y="152876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101.7</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165100</xdr:colOff>
      <xdr:row>89</xdr:row>
      <xdr:rowOff>51752</xdr:rowOff>
    </xdr:from>
    <xdr:to>
      <xdr:col>81</xdr:col>
      <xdr:colOff>133350</xdr:colOff>
      <xdr:row>89</xdr:row>
      <xdr:rowOff>51752</xdr:rowOff>
    </xdr:to>
    <xdr:sp macro="" textlink="">
      <xdr:nvSpPr>
        <xdr:cNvPr id="244" name="直線コネクタ 243">
          <a:extLst>
            <a:ext uri="{FF2B5EF4-FFF2-40B4-BE49-F238E27FC236}">
              <a16:creationId xmlns:a16="http://schemas.microsoft.com/office/drawing/2014/main" id="{00000000-0008-0000-0300-0000F4000000}"/>
            </a:ext>
          </a:extLst>
        </xdr:cNvPr>
        <xdr:cNvSpPr/>
      </xdr:nvSpPr>
      <xdr:spPr>
        <a:xfrm>
          <a:off x="16925925" y="153066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81</xdr:col>
      <xdr:colOff>133350</xdr:colOff>
      <xdr:row>79</xdr:row>
      <xdr:rowOff>47625</xdr:rowOff>
    </xdr:from>
    <xdr:to>
      <xdr:col>85</xdr:col>
      <xdr:colOff>57150</xdr:colOff>
      <xdr:row>80</xdr:row>
      <xdr:rowOff>133350</xdr:rowOff>
    </xdr:to>
    <xdr:sp macro="" textlink="">
      <xdr:nvSpPr>
        <xdr:cNvPr id="245" name="給与水準   （国との比較）最大値テキスト">
          <a:extLst>
            <a:ext uri="{FF2B5EF4-FFF2-40B4-BE49-F238E27FC236}">
              <a16:creationId xmlns:a16="http://schemas.microsoft.com/office/drawing/2014/main" id="{00000000-0008-0000-0300-0000F5000000}"/>
            </a:ext>
          </a:extLst>
        </xdr:cNvPr>
        <xdr:cNvSpPr txBox="1"/>
      </xdr:nvSpPr>
      <xdr:spPr>
        <a:xfrm>
          <a:off x="17106900" y="135921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77.5</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165100</xdr:colOff>
      <xdr:row>80</xdr:row>
      <xdr:rowOff>134938</xdr:rowOff>
    </xdr:from>
    <xdr:to>
      <xdr:col>81</xdr:col>
      <xdr:colOff>133350</xdr:colOff>
      <xdr:row>80</xdr:row>
      <xdr:rowOff>134938</xdr:rowOff>
    </xdr:to>
    <xdr:sp macro="" textlink="">
      <xdr:nvSpPr>
        <xdr:cNvPr id="246" name="直線コネクタ 245">
          <a:extLst>
            <a:ext uri="{FF2B5EF4-FFF2-40B4-BE49-F238E27FC236}">
              <a16:creationId xmlns:a16="http://schemas.microsoft.com/office/drawing/2014/main" id="{00000000-0008-0000-0300-0000F6000000}"/>
            </a:ext>
          </a:extLst>
        </xdr:cNvPr>
        <xdr:cNvSpPr/>
      </xdr:nvSpPr>
      <xdr:spPr>
        <a:xfrm>
          <a:off x="16925925" y="138493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77</xdr:col>
      <xdr:colOff>44450</xdr:colOff>
      <xdr:row>88</xdr:row>
      <xdr:rowOff>36195</xdr:rowOff>
    </xdr:from>
    <xdr:to>
      <xdr:col>81</xdr:col>
      <xdr:colOff>44450</xdr:colOff>
      <xdr:row>88</xdr:row>
      <xdr:rowOff>36195</xdr:rowOff>
    </xdr:to>
    <xdr:sp macro="" textlink="">
      <xdr:nvSpPr>
        <xdr:cNvPr id="247" name="直線コネクタ 246">
          <a:extLst>
            <a:ext uri="{FF2B5EF4-FFF2-40B4-BE49-F238E27FC236}">
              <a16:creationId xmlns:a16="http://schemas.microsoft.com/office/drawing/2014/main" id="{00000000-0008-0000-0300-0000F7000000}"/>
            </a:ext>
          </a:extLst>
        </xdr:cNvPr>
        <xdr:cNvSpPr/>
      </xdr:nvSpPr>
      <xdr:spPr>
        <a:xfrm>
          <a:off x="16182975" y="15125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81</xdr:col>
      <xdr:colOff>133350</xdr:colOff>
      <xdr:row>85</xdr:row>
      <xdr:rowOff>66675</xdr:rowOff>
    </xdr:from>
    <xdr:to>
      <xdr:col>85</xdr:col>
      <xdr:colOff>57150</xdr:colOff>
      <xdr:row>86</xdr:row>
      <xdr:rowOff>152400</xdr:rowOff>
    </xdr:to>
    <xdr:sp macro="" textlink="">
      <xdr:nvSpPr>
        <xdr:cNvPr id="248" name="給与水準   （国との比較）平均値テキスト">
          <a:extLst>
            <a:ext uri="{FF2B5EF4-FFF2-40B4-BE49-F238E27FC236}">
              <a16:creationId xmlns:a16="http://schemas.microsoft.com/office/drawing/2014/main" id="{00000000-0008-0000-0300-0000F8000000}"/>
            </a:ext>
          </a:extLst>
        </xdr:cNvPr>
        <xdr:cNvSpPr txBox="1"/>
      </xdr:nvSpPr>
      <xdr:spPr>
        <a:xfrm>
          <a:off x="17106900" y="14639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94.0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203200</xdr:colOff>
      <xdr:row>86</xdr:row>
      <xdr:rowOff>50800</xdr:rowOff>
    </xdr:from>
    <xdr:to>
      <xdr:col>81</xdr:col>
      <xdr:colOff>95250</xdr:colOff>
      <xdr:row>86</xdr:row>
      <xdr:rowOff>152400</xdr:rowOff>
    </xdr:to>
    <xdr:sp macro="" textlink="" fLocksText="0">
      <xdr:nvSpPr>
        <xdr:cNvPr id="249" name="フローチャート: 判断 248">
          <a:extLst>
            <a:ext uri="{FF2B5EF4-FFF2-40B4-BE49-F238E27FC236}">
              <a16:creationId xmlns:a16="http://schemas.microsoft.com/office/drawing/2014/main" id="{00000000-0008-0000-0300-0000F9000000}"/>
            </a:ext>
          </a:extLst>
        </xdr:cNvPr>
        <xdr:cNvSpPr/>
      </xdr:nvSpPr>
      <xdr:spPr>
        <a:xfrm>
          <a:off x="16964025" y="147923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72</xdr:col>
      <xdr:colOff>203200</xdr:colOff>
      <xdr:row>88</xdr:row>
      <xdr:rowOff>36195</xdr:rowOff>
    </xdr:from>
    <xdr:to>
      <xdr:col>77</xdr:col>
      <xdr:colOff>44450</xdr:colOff>
      <xdr:row>88</xdr:row>
      <xdr:rowOff>66357</xdr:rowOff>
    </xdr:to>
    <xdr:sp macro="" textlink="">
      <xdr:nvSpPr>
        <xdr:cNvPr id="250" name="直線コネクタ 249">
          <a:extLst>
            <a:ext uri="{FF2B5EF4-FFF2-40B4-BE49-F238E27FC236}">
              <a16:creationId xmlns:a16="http://schemas.microsoft.com/office/drawing/2014/main" id="{00000000-0008-0000-0300-0000FA000000}"/>
            </a:ext>
          </a:extLst>
        </xdr:cNvPr>
        <xdr:cNvSpPr/>
      </xdr:nvSpPr>
      <xdr:spPr>
        <a:xfrm flipV="1">
          <a:off x="15287625" y="15125700"/>
          <a:ext cx="8953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203200</xdr:colOff>
      <xdr:row>86</xdr:row>
      <xdr:rowOff>62864</xdr:rowOff>
    </xdr:from>
    <xdr:to>
      <xdr:col>77</xdr:col>
      <xdr:colOff>95250</xdr:colOff>
      <xdr:row>86</xdr:row>
      <xdr:rowOff>164464</xdr:rowOff>
    </xdr:to>
    <xdr:sp macro="" textlink="" fLocksText="0">
      <xdr:nvSpPr>
        <xdr:cNvPr id="251" name="フローチャート: 判断 250">
          <a:extLst>
            <a:ext uri="{FF2B5EF4-FFF2-40B4-BE49-F238E27FC236}">
              <a16:creationId xmlns:a16="http://schemas.microsoft.com/office/drawing/2014/main" id="{00000000-0008-0000-0300-0000FB000000}"/>
            </a:ext>
          </a:extLst>
        </xdr:cNvPr>
        <xdr:cNvSpPr/>
      </xdr:nvSpPr>
      <xdr:spPr>
        <a:xfrm>
          <a:off x="16125825" y="148113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76200</xdr:colOff>
      <xdr:row>85</xdr:row>
      <xdr:rowOff>0</xdr:rowOff>
    </xdr:from>
    <xdr:to>
      <xdr:col>78</xdr:col>
      <xdr:colOff>180975</xdr:colOff>
      <xdr:row>86</xdr:row>
      <xdr:rowOff>85725</xdr:rowOff>
    </xdr:to>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5792450" y="1457325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94.2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68</xdr:col>
      <xdr:colOff>152400</xdr:colOff>
      <xdr:row>87</xdr:row>
      <xdr:rowOff>111125</xdr:rowOff>
    </xdr:from>
    <xdr:to>
      <xdr:col>72</xdr:col>
      <xdr:colOff>203200</xdr:colOff>
      <xdr:row>88</xdr:row>
      <xdr:rowOff>66357</xdr:rowOff>
    </xdr:to>
    <xdr:sp macro="" textlink="">
      <xdr:nvSpPr>
        <xdr:cNvPr id="253" name="直線コネクタ 252">
          <a:extLst>
            <a:ext uri="{FF2B5EF4-FFF2-40B4-BE49-F238E27FC236}">
              <a16:creationId xmlns:a16="http://schemas.microsoft.com/office/drawing/2014/main" id="{00000000-0008-0000-0300-0000FD000000}"/>
            </a:ext>
          </a:extLst>
        </xdr:cNvPr>
        <xdr:cNvSpPr/>
      </xdr:nvSpPr>
      <xdr:spPr>
        <a:xfrm>
          <a:off x="14401800" y="15030450"/>
          <a:ext cx="885825"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72</xdr:col>
      <xdr:colOff>152400</xdr:colOff>
      <xdr:row>86</xdr:row>
      <xdr:rowOff>80963</xdr:rowOff>
    </xdr:from>
    <xdr:to>
      <xdr:col>73</xdr:col>
      <xdr:colOff>44450</xdr:colOff>
      <xdr:row>87</xdr:row>
      <xdr:rowOff>11113</xdr:rowOff>
    </xdr:to>
    <xdr:sp macro="" textlink="" fLocksText="0">
      <xdr:nvSpPr>
        <xdr:cNvPr id="254" name="フローチャート: 判断 253">
          <a:extLst>
            <a:ext uri="{FF2B5EF4-FFF2-40B4-BE49-F238E27FC236}">
              <a16:creationId xmlns:a16="http://schemas.microsoft.com/office/drawing/2014/main" id="{00000000-0008-0000-0300-0000FE000000}"/>
            </a:ext>
          </a:extLst>
        </xdr:cNvPr>
        <xdr:cNvSpPr/>
      </xdr:nvSpPr>
      <xdr:spPr>
        <a:xfrm>
          <a:off x="15240000" y="148304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71</xdr:col>
      <xdr:colOff>28575</xdr:colOff>
      <xdr:row>85</xdr:row>
      <xdr:rowOff>19050</xdr:rowOff>
    </xdr:from>
    <xdr:to>
      <xdr:col>74</xdr:col>
      <xdr:colOff>161925</xdr:colOff>
      <xdr:row>86</xdr:row>
      <xdr:rowOff>104775</xdr:rowOff>
    </xdr:to>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4906625" y="145923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94.5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101600</xdr:colOff>
      <xdr:row>87</xdr:row>
      <xdr:rowOff>111125</xdr:rowOff>
    </xdr:from>
    <xdr:to>
      <xdr:col>68</xdr:col>
      <xdr:colOff>152400</xdr:colOff>
      <xdr:row>87</xdr:row>
      <xdr:rowOff>147320</xdr:rowOff>
    </xdr:to>
    <xdr:sp macro="" textlink="">
      <xdr:nvSpPr>
        <xdr:cNvPr id="256" name="直線コネクタ 255">
          <a:extLst>
            <a:ext uri="{FF2B5EF4-FFF2-40B4-BE49-F238E27FC236}">
              <a16:creationId xmlns:a16="http://schemas.microsoft.com/office/drawing/2014/main" id="{00000000-0008-0000-0300-000000010000}"/>
            </a:ext>
          </a:extLst>
        </xdr:cNvPr>
        <xdr:cNvSpPr/>
      </xdr:nvSpPr>
      <xdr:spPr>
        <a:xfrm flipV="1">
          <a:off x="13515975" y="15030450"/>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68</xdr:col>
      <xdr:colOff>101600</xdr:colOff>
      <xdr:row>86</xdr:row>
      <xdr:rowOff>20638</xdr:rowOff>
    </xdr:from>
    <xdr:to>
      <xdr:col>68</xdr:col>
      <xdr:colOff>203200</xdr:colOff>
      <xdr:row>86</xdr:row>
      <xdr:rowOff>122238</xdr:rowOff>
    </xdr:to>
    <xdr:sp macro="" textlink="" fLocksText="0">
      <xdr:nvSpPr>
        <xdr:cNvPr id="257" name="フローチャート: 判断 256">
          <a:extLst>
            <a:ext uri="{FF2B5EF4-FFF2-40B4-BE49-F238E27FC236}">
              <a16:creationId xmlns:a16="http://schemas.microsoft.com/office/drawing/2014/main" id="{00000000-0008-0000-0300-000001010000}"/>
            </a:ext>
          </a:extLst>
        </xdr:cNvPr>
        <xdr:cNvSpPr/>
      </xdr:nvSpPr>
      <xdr:spPr>
        <a:xfrm>
          <a:off x="14354175" y="147637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66</xdr:col>
      <xdr:colOff>190500</xdr:colOff>
      <xdr:row>84</xdr:row>
      <xdr:rowOff>133350</xdr:rowOff>
    </xdr:from>
    <xdr:to>
      <xdr:col>70</xdr:col>
      <xdr:colOff>114300</xdr:colOff>
      <xdr:row>86</xdr:row>
      <xdr:rowOff>47625</xdr:rowOff>
    </xdr:to>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020800" y="14535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93.5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50800</xdr:colOff>
      <xdr:row>86</xdr:row>
      <xdr:rowOff>14605</xdr:rowOff>
    </xdr:from>
    <xdr:to>
      <xdr:col>64</xdr:col>
      <xdr:colOff>152400</xdr:colOff>
      <xdr:row>86</xdr:row>
      <xdr:rowOff>116205</xdr:rowOff>
    </xdr:to>
    <xdr:sp macro="" textlink="" fLocksText="0">
      <xdr:nvSpPr>
        <xdr:cNvPr id="259" name="フローチャート: 判断 258">
          <a:extLst>
            <a:ext uri="{FF2B5EF4-FFF2-40B4-BE49-F238E27FC236}">
              <a16:creationId xmlns:a16="http://schemas.microsoft.com/office/drawing/2014/main" id="{00000000-0008-0000-0300-000003010000}"/>
            </a:ext>
          </a:extLst>
        </xdr:cNvPr>
        <xdr:cNvSpPr/>
      </xdr:nvSpPr>
      <xdr:spPr>
        <a:xfrm>
          <a:off x="13458825" y="147637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62</xdr:col>
      <xdr:colOff>133350</xdr:colOff>
      <xdr:row>84</xdr:row>
      <xdr:rowOff>123825</xdr:rowOff>
    </xdr:from>
    <xdr:to>
      <xdr:col>66</xdr:col>
      <xdr:colOff>57150</xdr:colOff>
      <xdr:row>86</xdr:row>
      <xdr:rowOff>38100</xdr:rowOff>
    </xdr:to>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3125450" y="145256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93.4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80</xdr:col>
      <xdr:colOff>38100</xdr:colOff>
      <xdr:row>92</xdr:row>
      <xdr:rowOff>38100</xdr:rowOff>
    </xdr:from>
    <xdr:to>
      <xdr:col>83</xdr:col>
      <xdr:colOff>171450</xdr:colOff>
      <xdr:row>93</xdr:row>
      <xdr:rowOff>123825</xdr:rowOff>
    </xdr:to>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6802100" y="1581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76</xdr:col>
      <xdr:colOff>38100</xdr:colOff>
      <xdr:row>92</xdr:row>
      <xdr:rowOff>38100</xdr:rowOff>
    </xdr:from>
    <xdr:to>
      <xdr:col>79</xdr:col>
      <xdr:colOff>171450</xdr:colOff>
      <xdr:row>93</xdr:row>
      <xdr:rowOff>123825</xdr:rowOff>
    </xdr:to>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963900" y="1581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71</xdr:col>
      <xdr:colOff>190500</xdr:colOff>
      <xdr:row>92</xdr:row>
      <xdr:rowOff>38100</xdr:rowOff>
    </xdr:from>
    <xdr:to>
      <xdr:col>75</xdr:col>
      <xdr:colOff>114300</xdr:colOff>
      <xdr:row>93</xdr:row>
      <xdr:rowOff>123825</xdr:rowOff>
    </xdr:to>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068550" y="1581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67</xdr:col>
      <xdr:colOff>142875</xdr:colOff>
      <xdr:row>92</xdr:row>
      <xdr:rowOff>38100</xdr:rowOff>
    </xdr:from>
    <xdr:to>
      <xdr:col>71</xdr:col>
      <xdr:colOff>66675</xdr:colOff>
      <xdr:row>93</xdr:row>
      <xdr:rowOff>123825</xdr:rowOff>
    </xdr:to>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182725" y="1581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63</xdr:col>
      <xdr:colOff>95250</xdr:colOff>
      <xdr:row>92</xdr:row>
      <xdr:rowOff>38100</xdr:rowOff>
    </xdr:from>
    <xdr:to>
      <xdr:col>67</xdr:col>
      <xdr:colOff>19050</xdr:colOff>
      <xdr:row>93</xdr:row>
      <xdr:rowOff>123825</xdr:rowOff>
    </xdr:to>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296900" y="1581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203200</xdr:colOff>
      <xdr:row>87</xdr:row>
      <xdr:rowOff>156845</xdr:rowOff>
    </xdr:from>
    <xdr:to>
      <xdr:col>81</xdr:col>
      <xdr:colOff>95250</xdr:colOff>
      <xdr:row>88</xdr:row>
      <xdr:rowOff>86995</xdr:rowOff>
    </xdr:to>
    <xdr:sp macro="" textlink="" fLocksText="0">
      <xdr:nvSpPr>
        <xdr:cNvPr id="266" name="楕円 265">
          <a:extLst>
            <a:ext uri="{FF2B5EF4-FFF2-40B4-BE49-F238E27FC236}">
              <a16:creationId xmlns:a16="http://schemas.microsoft.com/office/drawing/2014/main" id="{00000000-0008-0000-0300-00000A010000}"/>
            </a:ext>
          </a:extLst>
        </xdr:cNvPr>
        <xdr:cNvSpPr/>
      </xdr:nvSpPr>
      <xdr:spPr>
        <a:xfrm>
          <a:off x="16964025" y="150685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81</xdr:col>
      <xdr:colOff>133350</xdr:colOff>
      <xdr:row>87</xdr:row>
      <xdr:rowOff>133350</xdr:rowOff>
    </xdr:from>
    <xdr:to>
      <xdr:col>85</xdr:col>
      <xdr:colOff>57150</xdr:colOff>
      <xdr:row>89</xdr:row>
      <xdr:rowOff>47625</xdr:rowOff>
    </xdr:to>
    <xdr:sp macro="" textlink="">
      <xdr:nvSpPr>
        <xdr:cNvPr id="267" name="給与水準   （国との比較）該当値テキスト">
          <a:extLst>
            <a:ext uri="{FF2B5EF4-FFF2-40B4-BE49-F238E27FC236}">
              <a16:creationId xmlns:a16="http://schemas.microsoft.com/office/drawing/2014/main" id="{00000000-0008-0000-0300-00000B010000}"/>
            </a:ext>
          </a:extLst>
        </xdr:cNvPr>
        <xdr:cNvSpPr txBox="1"/>
      </xdr:nvSpPr>
      <xdr:spPr>
        <a:xfrm>
          <a:off x="17106900" y="15049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98.6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203200</xdr:colOff>
      <xdr:row>87</xdr:row>
      <xdr:rowOff>156845</xdr:rowOff>
    </xdr:from>
    <xdr:to>
      <xdr:col>77</xdr:col>
      <xdr:colOff>95250</xdr:colOff>
      <xdr:row>88</xdr:row>
      <xdr:rowOff>86995</xdr:rowOff>
    </xdr:to>
    <xdr:sp macro="" textlink="" fLocksText="0">
      <xdr:nvSpPr>
        <xdr:cNvPr id="268" name="楕円 267">
          <a:extLst>
            <a:ext uri="{FF2B5EF4-FFF2-40B4-BE49-F238E27FC236}">
              <a16:creationId xmlns:a16="http://schemas.microsoft.com/office/drawing/2014/main" id="{00000000-0008-0000-0300-00000C010000}"/>
            </a:ext>
          </a:extLst>
        </xdr:cNvPr>
        <xdr:cNvSpPr/>
      </xdr:nvSpPr>
      <xdr:spPr>
        <a:xfrm>
          <a:off x="16125825" y="150685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76200</xdr:colOff>
      <xdr:row>88</xdr:row>
      <xdr:rowOff>76200</xdr:rowOff>
    </xdr:from>
    <xdr:to>
      <xdr:col>78</xdr:col>
      <xdr:colOff>180975</xdr:colOff>
      <xdr:row>89</xdr:row>
      <xdr:rowOff>161925</xdr:rowOff>
    </xdr:to>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792450" y="1516380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98.6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152400</xdr:colOff>
      <xdr:row>88</xdr:row>
      <xdr:rowOff>15557</xdr:rowOff>
    </xdr:from>
    <xdr:to>
      <xdr:col>73</xdr:col>
      <xdr:colOff>44450</xdr:colOff>
      <xdr:row>88</xdr:row>
      <xdr:rowOff>117157</xdr:rowOff>
    </xdr:to>
    <xdr:sp macro="" textlink="" fLocksText="0">
      <xdr:nvSpPr>
        <xdr:cNvPr id="270" name="楕円 269">
          <a:extLst>
            <a:ext uri="{FF2B5EF4-FFF2-40B4-BE49-F238E27FC236}">
              <a16:creationId xmlns:a16="http://schemas.microsoft.com/office/drawing/2014/main" id="{00000000-0008-0000-0300-00000E010000}"/>
            </a:ext>
          </a:extLst>
        </xdr:cNvPr>
        <xdr:cNvSpPr/>
      </xdr:nvSpPr>
      <xdr:spPr>
        <a:xfrm>
          <a:off x="15240000" y="151066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71</xdr:col>
      <xdr:colOff>28575</xdr:colOff>
      <xdr:row>88</xdr:row>
      <xdr:rowOff>104775</xdr:rowOff>
    </xdr:from>
    <xdr:to>
      <xdr:col>74</xdr:col>
      <xdr:colOff>161925</xdr:colOff>
      <xdr:row>90</xdr:row>
      <xdr:rowOff>19050</xdr:rowOff>
    </xdr:to>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6625" y="151923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99.1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68</xdr:col>
      <xdr:colOff>101600</xdr:colOff>
      <xdr:row>87</xdr:row>
      <xdr:rowOff>60325</xdr:rowOff>
    </xdr:from>
    <xdr:to>
      <xdr:col>68</xdr:col>
      <xdr:colOff>203200</xdr:colOff>
      <xdr:row>87</xdr:row>
      <xdr:rowOff>161925</xdr:rowOff>
    </xdr:to>
    <xdr:sp macro="" textlink="" fLocksText="0">
      <xdr:nvSpPr>
        <xdr:cNvPr id="272" name="楕円 271">
          <a:extLst>
            <a:ext uri="{FF2B5EF4-FFF2-40B4-BE49-F238E27FC236}">
              <a16:creationId xmlns:a16="http://schemas.microsoft.com/office/drawing/2014/main" id="{00000000-0008-0000-0300-000010010000}"/>
            </a:ext>
          </a:extLst>
        </xdr:cNvPr>
        <xdr:cNvSpPr/>
      </xdr:nvSpPr>
      <xdr:spPr>
        <a:xfrm>
          <a:off x="14354175" y="149733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66</xdr:col>
      <xdr:colOff>190500</xdr:colOff>
      <xdr:row>87</xdr:row>
      <xdr:rowOff>142875</xdr:rowOff>
    </xdr:from>
    <xdr:to>
      <xdr:col>70</xdr:col>
      <xdr:colOff>114300</xdr:colOff>
      <xdr:row>89</xdr:row>
      <xdr:rowOff>57150</xdr:rowOff>
    </xdr:to>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50590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97.0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50800</xdr:colOff>
      <xdr:row>87</xdr:row>
      <xdr:rowOff>96520</xdr:rowOff>
    </xdr:from>
    <xdr:to>
      <xdr:col>64</xdr:col>
      <xdr:colOff>152400</xdr:colOff>
      <xdr:row>88</xdr:row>
      <xdr:rowOff>26670</xdr:rowOff>
    </xdr:to>
    <xdr:sp macro="" textlink="" fLocksText="0">
      <xdr:nvSpPr>
        <xdr:cNvPr id="274" name="楕円 273">
          <a:extLst>
            <a:ext uri="{FF2B5EF4-FFF2-40B4-BE49-F238E27FC236}">
              <a16:creationId xmlns:a16="http://schemas.microsoft.com/office/drawing/2014/main" id="{00000000-0008-0000-0300-000012010000}"/>
            </a:ext>
          </a:extLst>
        </xdr:cNvPr>
        <xdr:cNvSpPr/>
      </xdr:nvSpPr>
      <xdr:spPr>
        <a:xfrm>
          <a:off x="13458825" y="150114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62</xdr:col>
      <xdr:colOff>133350</xdr:colOff>
      <xdr:row>88</xdr:row>
      <xdr:rowOff>9525</xdr:rowOff>
    </xdr:from>
    <xdr:to>
      <xdr:col>66</xdr:col>
      <xdr:colOff>57150</xdr:colOff>
      <xdr:row>89</xdr:row>
      <xdr:rowOff>95250</xdr:rowOff>
    </xdr:to>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25450" y="150971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97.6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51</xdr:row>
      <xdr:rowOff>82550</xdr:rowOff>
    </xdr:from>
    <xdr:to>
      <xdr:col>85</xdr:col>
      <xdr:colOff>95250</xdr:colOff>
      <xdr:row>53</xdr:row>
      <xdr:rowOff>57150</xdr:rowOff>
    </xdr:to>
    <xdr:sp macro="" textlink="" fLocksText="0">
      <xdr:nvSpPr>
        <xdr:cNvPr id="276" name="正方形/長方形 275">
          <a:extLst>
            <a:ext uri="{FF2B5EF4-FFF2-40B4-BE49-F238E27FC236}">
              <a16:creationId xmlns:a16="http://schemas.microsoft.com/office/drawing/2014/main" id="{00000000-0008-0000-0300-000014010000}"/>
            </a:ext>
          </a:extLst>
        </xdr:cNvPr>
        <xdr:cNvSpPr/>
      </xdr:nvSpPr>
      <xdr:spPr>
        <a:xfrm>
          <a:off x="12830175" y="882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twoCellAnchor editAs="oneCell">
    <xdr:from>
      <xdr:col>64</xdr:col>
      <xdr:colOff>38100</xdr:colOff>
      <xdr:row>53</xdr:row>
      <xdr:rowOff>104775</xdr:rowOff>
    </xdr:from>
    <xdr:to>
      <xdr:col>73</xdr:col>
      <xdr:colOff>200025</xdr:colOff>
      <xdr:row>55</xdr:row>
      <xdr:rowOff>66675</xdr:rowOff>
    </xdr:to>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449300"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twoCellAnchor>
  <xdr:twoCellAnchor editAs="oneCell">
    <xdr:from>
      <xdr:col>74</xdr:col>
      <xdr:colOff>114300</xdr:colOff>
      <xdr:row>53</xdr:row>
      <xdr:rowOff>76200</xdr:rowOff>
    </xdr:from>
    <xdr:to>
      <xdr:col>82</xdr:col>
      <xdr:colOff>85725</xdr:colOff>
      <xdr:row>55</xdr:row>
      <xdr:rowOff>95250</xdr:rowOff>
    </xdr:to>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62100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FF0000"/>
              </a:solidFill>
              <a:latin typeface="ＭＳ Ｐゴシック" panose="020B0600070205080204" pitchFamily="50" charset="-128"/>
              <a:ea typeface="ＭＳ Ｐゴシック" panose="020B0600070205080204" pitchFamily="50" charset="-128"/>
            </a:rPr>
            <a:t>[19.16</a:t>
          </a:r>
          <a:r>
            <a:rPr lang="ja-JP" altLang="en-US" sz="1600" b="1">
              <a:solidFill>
                <a:srgbClr val="FF0000"/>
              </a:solidFill>
              <a:latin typeface="ＭＳ Ｐゴシック" panose="020B0600070205080204" pitchFamily="50" charset="-128"/>
              <a:ea typeface="ＭＳ Ｐゴシック" panose="020B0600070205080204" pitchFamily="50" charset="-128"/>
            </a:rPr>
            <a:t>人</a:t>
          </a:r>
          <a:r>
            <a:rPr lang="en-US" altLang="ja-JP" sz="1600" b="1">
              <a:solidFill>
                <a:srgbClr val="FF0000"/>
              </a:solidFill>
              <a:latin typeface="ＭＳ Ｐゴシック" panose="020B0600070205080204" pitchFamily="50" charset="-128"/>
              <a:ea typeface="ＭＳ Ｐゴシック" panose="020B0600070205080204" pitchFamily="50" charset="-128"/>
            </a:rPr>
            <a:t>]</a:t>
          </a:r>
          <a:r>
            <a:rPr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85</xdr:col>
      <xdr:colOff>158750</xdr:colOff>
      <xdr:row>52</xdr:row>
      <xdr:rowOff>165100</xdr:rowOff>
    </xdr:from>
    <xdr:to>
      <xdr:col>93</xdr:col>
      <xdr:colOff>6350</xdr:colOff>
      <xdr:row>54</xdr:row>
      <xdr:rowOff>76200</xdr:rowOff>
    </xdr:to>
    <xdr:sp macro="" textlink="" fLocksText="0">
      <xdr:nvSpPr>
        <xdr:cNvPr id="279" name="正方形/長方形 278">
          <a:extLst>
            <a:ext uri="{FF2B5EF4-FFF2-40B4-BE49-F238E27FC236}">
              <a16:creationId xmlns:a16="http://schemas.microsoft.com/office/drawing/2014/main" id="{00000000-0008-0000-0300-000017010000}"/>
            </a:ext>
          </a:extLst>
        </xdr:cNvPr>
        <xdr:cNvSpPr/>
      </xdr:nvSpPr>
      <xdr:spPr>
        <a:xfrm>
          <a:off x="17973675" y="90773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fLocksText="0">
      <xdr:nvSpPr>
        <xdr:cNvPr id="280" name="正方形/長方形 279">
          <a:extLst>
            <a:ext uri="{FF2B5EF4-FFF2-40B4-BE49-F238E27FC236}">
              <a16:creationId xmlns:a16="http://schemas.microsoft.com/office/drawing/2014/main" id="{00000000-0008-0000-0300-000018010000}"/>
            </a:ext>
          </a:extLst>
        </xdr:cNvPr>
        <xdr:cNvSpPr/>
      </xdr:nvSpPr>
      <xdr:spPr>
        <a:xfrm>
          <a:off x="17973675" y="92678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fLocksText="0">
      <xdr:nvSpPr>
        <xdr:cNvPr id="281" name="正方形/長方形 280">
          <a:extLst>
            <a:ext uri="{FF2B5EF4-FFF2-40B4-BE49-F238E27FC236}">
              <a16:creationId xmlns:a16="http://schemas.microsoft.com/office/drawing/2014/main" id="{00000000-0008-0000-0300-000019010000}"/>
            </a:ext>
          </a:extLst>
        </xdr:cNvPr>
        <xdr:cNvSpPr/>
      </xdr:nvSpPr>
      <xdr:spPr>
        <a:xfrm>
          <a:off x="19621500" y="9077325"/>
          <a:ext cx="126682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fLocksText="0">
      <xdr:nvSpPr>
        <xdr:cNvPr id="282" name="正方形/長方形 281">
          <a:extLst>
            <a:ext uri="{FF2B5EF4-FFF2-40B4-BE49-F238E27FC236}">
              <a16:creationId xmlns:a16="http://schemas.microsoft.com/office/drawing/2014/main" id="{00000000-0008-0000-0300-00001A010000}"/>
            </a:ext>
          </a:extLst>
        </xdr:cNvPr>
        <xdr:cNvSpPr/>
      </xdr:nvSpPr>
      <xdr:spPr>
        <a:xfrm>
          <a:off x="19621500" y="9267825"/>
          <a:ext cx="126682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fLocksText="0">
      <xdr:nvSpPr>
        <xdr:cNvPr id="283" name="正方形/長方形 282">
          <a:extLst>
            <a:ext uri="{FF2B5EF4-FFF2-40B4-BE49-F238E27FC236}">
              <a16:creationId xmlns:a16="http://schemas.microsoft.com/office/drawing/2014/main" id="{00000000-0008-0000-0300-00001B010000}"/>
            </a:ext>
          </a:extLst>
        </xdr:cNvPr>
        <xdr:cNvSpPr/>
      </xdr:nvSpPr>
      <xdr:spPr>
        <a:xfrm>
          <a:off x="21078825" y="9077325"/>
          <a:ext cx="12763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fLocksText="0">
      <xdr:nvSpPr>
        <xdr:cNvPr id="284" name="正方形/長方形 283">
          <a:extLst>
            <a:ext uri="{FF2B5EF4-FFF2-40B4-BE49-F238E27FC236}">
              <a16:creationId xmlns:a16="http://schemas.microsoft.com/office/drawing/2014/main" id="{00000000-0008-0000-0300-00001C010000}"/>
            </a:ext>
          </a:extLst>
        </xdr:cNvPr>
        <xdr:cNvSpPr/>
      </xdr:nvSpPr>
      <xdr:spPr>
        <a:xfrm>
          <a:off x="21078825" y="9267825"/>
          <a:ext cx="12763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fLocksText="0">
      <xdr:nvSpPr>
        <xdr:cNvPr id="285" name="正方形/長方形 284">
          <a:extLst>
            <a:ext uri="{FF2B5EF4-FFF2-40B4-BE49-F238E27FC236}">
              <a16:creationId xmlns:a16="http://schemas.microsoft.com/office/drawing/2014/main" id="{00000000-0008-0000-0300-00001D010000}"/>
            </a:ext>
          </a:extLst>
        </xdr:cNvPr>
        <xdr:cNvSpPr/>
      </xdr:nvSpPr>
      <xdr:spPr>
        <a:xfrm>
          <a:off x="12830175" y="9591675"/>
          <a:ext cx="5076825" cy="240982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fLocksText="0">
      <xdr:nvSpPr>
        <xdr:cNvPr id="286" name="正方形/長方形 285">
          <a:extLst>
            <a:ext uri="{FF2B5EF4-FFF2-40B4-BE49-F238E27FC236}">
              <a16:creationId xmlns:a16="http://schemas.microsoft.com/office/drawing/2014/main" id="{00000000-0008-0000-0300-00001E010000}"/>
            </a:ext>
          </a:extLst>
        </xdr:cNvPr>
        <xdr:cNvSpPr/>
      </xdr:nvSpPr>
      <xdr:spPr>
        <a:xfrm>
          <a:off x="18097500" y="9591675"/>
          <a:ext cx="602932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fLocksText="0">
      <xdr:nvSpPr>
        <xdr:cNvPr id="287" name="正方形/長方形 286">
          <a:extLst>
            <a:ext uri="{FF2B5EF4-FFF2-40B4-BE49-F238E27FC236}">
              <a16:creationId xmlns:a16="http://schemas.microsoft.com/office/drawing/2014/main" id="{00000000-0008-0000-0300-00001F010000}"/>
            </a:ext>
          </a:extLst>
        </xdr:cNvPr>
        <xdr:cNvSpPr/>
      </xdr:nvSpPr>
      <xdr:spPr>
        <a:xfrm>
          <a:off x="18097500" y="9591675"/>
          <a:ext cx="3810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1325" y="9906000"/>
          <a:ext cx="5781675" cy="2028825"/>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marL="0" marR="0" lvl="0" indent="0" defTabSz="914400" eaLnBrk="1" fontAlgn="auto" latinLnBrk="0" hangingPunct="1">
            <a:lnSpc>
              <a:spcPct val="100000"/>
            </a:lnSpc>
            <a:spcBef>
              <a:spcPts val="0"/>
            </a:spcBef>
            <a:spcAft>
              <a:spcPts val="0"/>
            </a:spcAft>
            <a:buClrTx/>
            <a:buSzTx/>
            <a:buFontTx/>
            <a:buNone/>
          </a:pP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行政改革の推進による職員数の削減により類似団体平均を下回っている。</a:t>
          </a:r>
        </a:p>
        <a:p>
          <a:pPr marL="0" marR="0" lvl="0" indent="0" defTabSz="914400" eaLnBrk="1" fontAlgn="auto" latinLnBrk="0" hangingPunct="1">
            <a:lnSpc>
              <a:spcPct val="100000"/>
            </a:lnSpc>
            <a:spcBef>
              <a:spcPts val="0"/>
            </a:spcBef>
            <a:spcAft>
              <a:spcPts val="0"/>
            </a:spcAft>
            <a:buClrTx/>
            <a:buSzTx/>
            <a:buFontTx/>
            <a:buNone/>
          </a:pP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今後も定員管理計画</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の見直しなどを図りながら</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、適正な定員管理に努めていく。</a:t>
          </a: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61</xdr:col>
      <xdr:colOff>0</xdr:colOff>
      <xdr:row>54</xdr:row>
      <xdr:rowOff>142875</xdr:rowOff>
    </xdr:from>
    <xdr:to>
      <xdr:col>62</xdr:col>
      <xdr:colOff>142875</xdr:colOff>
      <xdr:row>56</xdr:row>
      <xdr:rowOff>28575</xdr:rowOff>
    </xdr:to>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2550" y="94011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人</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70</xdr:row>
      <xdr:rowOff>0</xdr:rowOff>
    </xdr:from>
    <xdr:to>
      <xdr:col>85</xdr:col>
      <xdr:colOff>95250</xdr:colOff>
      <xdr:row>70</xdr:row>
      <xdr:rowOff>0</xdr:rowOff>
    </xdr:to>
    <xdr:sp macro="" textlink="">
      <xdr:nvSpPr>
        <xdr:cNvPr id="290" name="直線コネクタ 289">
          <a:extLst>
            <a:ext uri="{FF2B5EF4-FFF2-40B4-BE49-F238E27FC236}">
              <a16:creationId xmlns:a16="http://schemas.microsoft.com/office/drawing/2014/main" id="{00000000-0008-0000-0300-000022010000}"/>
            </a:ext>
          </a:extLst>
        </xdr:cNvPr>
        <xdr:cNvSpPr/>
      </xdr:nvSpPr>
      <xdr:spPr>
        <a:xfrm>
          <a:off x="12830175" y="1200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69</xdr:row>
      <xdr:rowOff>28575</xdr:rowOff>
    </xdr:from>
    <xdr:to>
      <xdr:col>61</xdr:col>
      <xdr:colOff>38100</xdr:colOff>
      <xdr:row>70</xdr:row>
      <xdr:rowOff>114300</xdr:rowOff>
    </xdr:to>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58650" y="118586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150.00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67</xdr:row>
      <xdr:rowOff>112183</xdr:rowOff>
    </xdr:from>
    <xdr:to>
      <xdr:col>85</xdr:col>
      <xdr:colOff>95250</xdr:colOff>
      <xdr:row>67</xdr:row>
      <xdr:rowOff>112183</xdr:rowOff>
    </xdr:to>
    <xdr:sp macro="" textlink="">
      <xdr:nvSpPr>
        <xdr:cNvPr id="292" name="直線コネクタ 291">
          <a:extLst>
            <a:ext uri="{FF2B5EF4-FFF2-40B4-BE49-F238E27FC236}">
              <a16:creationId xmlns:a16="http://schemas.microsoft.com/office/drawing/2014/main" id="{00000000-0008-0000-0300-000024010000}"/>
            </a:ext>
          </a:extLst>
        </xdr:cNvPr>
        <xdr:cNvSpPr/>
      </xdr:nvSpPr>
      <xdr:spPr>
        <a:xfrm>
          <a:off x="12830175" y="1160145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66</xdr:row>
      <xdr:rowOff>142875</xdr:rowOff>
    </xdr:from>
    <xdr:to>
      <xdr:col>61</xdr:col>
      <xdr:colOff>38100</xdr:colOff>
      <xdr:row>68</xdr:row>
      <xdr:rowOff>57150</xdr:rowOff>
    </xdr:to>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58650" y="114585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120.00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65</xdr:row>
      <xdr:rowOff>52917</xdr:rowOff>
    </xdr:from>
    <xdr:to>
      <xdr:col>85</xdr:col>
      <xdr:colOff>95250</xdr:colOff>
      <xdr:row>65</xdr:row>
      <xdr:rowOff>52917</xdr:rowOff>
    </xdr:to>
    <xdr:sp macro="" textlink="">
      <xdr:nvSpPr>
        <xdr:cNvPr id="294" name="直線コネクタ 293">
          <a:extLst>
            <a:ext uri="{FF2B5EF4-FFF2-40B4-BE49-F238E27FC236}">
              <a16:creationId xmlns:a16="http://schemas.microsoft.com/office/drawing/2014/main" id="{00000000-0008-0000-0300-000026010000}"/>
            </a:ext>
          </a:extLst>
        </xdr:cNvPr>
        <xdr:cNvSpPr/>
      </xdr:nvSpPr>
      <xdr:spPr>
        <a:xfrm>
          <a:off x="12830175" y="112014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64</xdr:row>
      <xdr:rowOff>85725</xdr:rowOff>
    </xdr:from>
    <xdr:to>
      <xdr:col>61</xdr:col>
      <xdr:colOff>38100</xdr:colOff>
      <xdr:row>66</xdr:row>
      <xdr:rowOff>0</xdr:rowOff>
    </xdr:to>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58650" y="110585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62</xdr:row>
      <xdr:rowOff>165100</xdr:rowOff>
    </xdr:from>
    <xdr:to>
      <xdr:col>85</xdr:col>
      <xdr:colOff>95250</xdr:colOff>
      <xdr:row>62</xdr:row>
      <xdr:rowOff>165100</xdr:rowOff>
    </xdr:to>
    <xdr:sp macro="" textlink="">
      <xdr:nvSpPr>
        <xdr:cNvPr id="296" name="直線コネクタ 295">
          <a:extLst>
            <a:ext uri="{FF2B5EF4-FFF2-40B4-BE49-F238E27FC236}">
              <a16:creationId xmlns:a16="http://schemas.microsoft.com/office/drawing/2014/main" id="{00000000-0008-0000-0300-000028010000}"/>
            </a:ext>
          </a:extLst>
        </xdr:cNvPr>
        <xdr:cNvSpPr/>
      </xdr:nvSpPr>
      <xdr:spPr>
        <a:xfrm>
          <a:off x="12830175" y="107918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62</xdr:row>
      <xdr:rowOff>19050</xdr:rowOff>
    </xdr:from>
    <xdr:to>
      <xdr:col>61</xdr:col>
      <xdr:colOff>38100</xdr:colOff>
      <xdr:row>63</xdr:row>
      <xdr:rowOff>104775</xdr:rowOff>
    </xdr:to>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58650" y="106489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60.00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60</xdr:row>
      <xdr:rowOff>105833</xdr:rowOff>
    </xdr:from>
    <xdr:to>
      <xdr:col>85</xdr:col>
      <xdr:colOff>95250</xdr:colOff>
      <xdr:row>60</xdr:row>
      <xdr:rowOff>105833</xdr:rowOff>
    </xdr:to>
    <xdr:sp macro="" textlink="">
      <xdr:nvSpPr>
        <xdr:cNvPr id="298" name="直線コネクタ 297">
          <a:extLst>
            <a:ext uri="{FF2B5EF4-FFF2-40B4-BE49-F238E27FC236}">
              <a16:creationId xmlns:a16="http://schemas.microsoft.com/office/drawing/2014/main" id="{00000000-0008-0000-0300-00002A010000}"/>
            </a:ext>
          </a:extLst>
        </xdr:cNvPr>
        <xdr:cNvSpPr/>
      </xdr:nvSpPr>
      <xdr:spPr>
        <a:xfrm>
          <a:off x="12830175" y="103917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59</xdr:row>
      <xdr:rowOff>133350</xdr:rowOff>
    </xdr:from>
    <xdr:to>
      <xdr:col>61</xdr:col>
      <xdr:colOff>38100</xdr:colOff>
      <xdr:row>61</xdr:row>
      <xdr:rowOff>47625</xdr:rowOff>
    </xdr:to>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58650" y="102489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58</xdr:row>
      <xdr:rowOff>46567</xdr:rowOff>
    </xdr:from>
    <xdr:to>
      <xdr:col>85</xdr:col>
      <xdr:colOff>95250</xdr:colOff>
      <xdr:row>58</xdr:row>
      <xdr:rowOff>46567</xdr:rowOff>
    </xdr:to>
    <xdr:sp macro="" textlink="">
      <xdr:nvSpPr>
        <xdr:cNvPr id="300" name="直線コネクタ 299">
          <a:extLst>
            <a:ext uri="{FF2B5EF4-FFF2-40B4-BE49-F238E27FC236}">
              <a16:creationId xmlns:a16="http://schemas.microsoft.com/office/drawing/2014/main" id="{00000000-0008-0000-0300-00002C010000}"/>
            </a:ext>
          </a:extLst>
        </xdr:cNvPr>
        <xdr:cNvSpPr/>
      </xdr:nvSpPr>
      <xdr:spPr>
        <a:xfrm>
          <a:off x="12830175" y="99917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57</xdr:row>
      <xdr:rowOff>76200</xdr:rowOff>
    </xdr:from>
    <xdr:to>
      <xdr:col>61</xdr:col>
      <xdr:colOff>38100</xdr:colOff>
      <xdr:row>58</xdr:row>
      <xdr:rowOff>161925</xdr:rowOff>
    </xdr:to>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58650" y="98488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55</xdr:row>
      <xdr:rowOff>158750</xdr:rowOff>
    </xdr:to>
    <xdr:sp macro="" textlink="">
      <xdr:nvSpPr>
        <xdr:cNvPr id="302" name="直線コネクタ 301">
          <a:extLst>
            <a:ext uri="{FF2B5EF4-FFF2-40B4-BE49-F238E27FC236}">
              <a16:creationId xmlns:a16="http://schemas.microsoft.com/office/drawing/2014/main" id="{00000000-0008-0000-0300-00002E010000}"/>
            </a:ext>
          </a:extLst>
        </xdr:cNvPr>
        <xdr:cNvSpPr/>
      </xdr:nvSpPr>
      <xdr:spPr>
        <a:xfrm>
          <a:off x="12830175" y="959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61</xdr:col>
      <xdr:colOff>44450</xdr:colOff>
      <xdr:row>55</xdr:row>
      <xdr:rowOff>158750</xdr:rowOff>
    </xdr:from>
    <xdr:to>
      <xdr:col>85</xdr:col>
      <xdr:colOff>95250</xdr:colOff>
      <xdr:row>70</xdr:row>
      <xdr:rowOff>0</xdr:rowOff>
    </xdr:to>
    <xdr:sp macro="" textlink="" fLocksText="0">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30175" y="9591675"/>
          <a:ext cx="5076825" cy="24098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sp macro="" textlink="">
      <xdr:nvSpPr>
        <xdr:cNvPr id="304" name="直線コネクタ 303">
          <a:extLst>
            <a:ext uri="{FF2B5EF4-FFF2-40B4-BE49-F238E27FC236}">
              <a16:creationId xmlns:a16="http://schemas.microsoft.com/office/drawing/2014/main" id="{00000000-0008-0000-0300-000030010000}"/>
            </a:ext>
          </a:extLst>
        </xdr:cNvPr>
        <xdr:cNvSpPr/>
      </xdr:nvSpPr>
      <xdr:spPr>
        <a:xfrm flipV="1">
          <a:off x="17021175" y="10106025"/>
          <a:ext cx="0" cy="1581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81</xdr:col>
      <xdr:colOff>133350</xdr:colOff>
      <xdr:row>68</xdr:row>
      <xdr:rowOff>0</xdr:rowOff>
    </xdr:from>
    <xdr:to>
      <xdr:col>85</xdr:col>
      <xdr:colOff>57150</xdr:colOff>
      <xdr:row>69</xdr:row>
      <xdr:rowOff>85725</xdr:rowOff>
    </xdr:to>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6586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126.51</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165100</xdr:colOff>
      <xdr:row>68</xdr:row>
      <xdr:rowOff>28004</xdr:rowOff>
    </xdr:from>
    <xdr:to>
      <xdr:col>81</xdr:col>
      <xdr:colOff>133350</xdr:colOff>
      <xdr:row>68</xdr:row>
      <xdr:rowOff>28004</xdr:rowOff>
    </xdr:to>
    <xdr:sp macro="" textlink="">
      <xdr:nvSpPr>
        <xdr:cNvPr id="306" name="直線コネクタ 305">
          <a:extLst>
            <a:ext uri="{FF2B5EF4-FFF2-40B4-BE49-F238E27FC236}">
              <a16:creationId xmlns:a16="http://schemas.microsoft.com/office/drawing/2014/main" id="{00000000-0008-0000-0300-000032010000}"/>
            </a:ext>
          </a:extLst>
        </xdr:cNvPr>
        <xdr:cNvSpPr/>
      </xdr:nvSpPr>
      <xdr:spPr>
        <a:xfrm>
          <a:off x="16925925" y="11687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81</xdr:col>
      <xdr:colOff>133350</xdr:colOff>
      <xdr:row>57</xdr:row>
      <xdr:rowOff>76200</xdr:rowOff>
    </xdr:from>
    <xdr:to>
      <xdr:col>85</xdr:col>
      <xdr:colOff>57150</xdr:colOff>
      <xdr:row>58</xdr:row>
      <xdr:rowOff>161925</xdr:rowOff>
    </xdr:to>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8488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8.49</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165100</xdr:colOff>
      <xdr:row>58</xdr:row>
      <xdr:rowOff>160380</xdr:rowOff>
    </xdr:from>
    <xdr:to>
      <xdr:col>81</xdr:col>
      <xdr:colOff>133350</xdr:colOff>
      <xdr:row>58</xdr:row>
      <xdr:rowOff>160380</xdr:rowOff>
    </xdr:to>
    <xdr:sp macro="" textlink="">
      <xdr:nvSpPr>
        <xdr:cNvPr id="308" name="直線コネクタ 307">
          <a:extLst>
            <a:ext uri="{FF2B5EF4-FFF2-40B4-BE49-F238E27FC236}">
              <a16:creationId xmlns:a16="http://schemas.microsoft.com/office/drawing/2014/main" id="{00000000-0008-0000-0300-000034010000}"/>
            </a:ext>
          </a:extLst>
        </xdr:cNvPr>
        <xdr:cNvSpPr/>
      </xdr:nvSpPr>
      <xdr:spPr>
        <a:xfrm>
          <a:off x="16925925" y="101060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77</xdr:col>
      <xdr:colOff>44450</xdr:colOff>
      <xdr:row>59</xdr:row>
      <xdr:rowOff>127543</xdr:rowOff>
    </xdr:from>
    <xdr:to>
      <xdr:col>81</xdr:col>
      <xdr:colOff>44450</xdr:colOff>
      <xdr:row>59</xdr:row>
      <xdr:rowOff>131967</xdr:rowOff>
    </xdr:to>
    <xdr:sp macro="" textlink="">
      <xdr:nvSpPr>
        <xdr:cNvPr id="309" name="直線コネクタ 308">
          <a:extLst>
            <a:ext uri="{FF2B5EF4-FFF2-40B4-BE49-F238E27FC236}">
              <a16:creationId xmlns:a16="http://schemas.microsoft.com/office/drawing/2014/main" id="{00000000-0008-0000-0300-000035010000}"/>
            </a:ext>
          </a:extLst>
        </xdr:cNvPr>
        <xdr:cNvSpPr/>
      </xdr:nvSpPr>
      <xdr:spPr>
        <a:xfrm>
          <a:off x="16182975" y="102393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81</xdr:col>
      <xdr:colOff>133350</xdr:colOff>
      <xdr:row>59</xdr:row>
      <xdr:rowOff>133350</xdr:rowOff>
    </xdr:from>
    <xdr:to>
      <xdr:col>85</xdr:col>
      <xdr:colOff>57150</xdr:colOff>
      <xdr:row>61</xdr:row>
      <xdr:rowOff>47625</xdr:rowOff>
    </xdr:to>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24.83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203200</xdr:colOff>
      <xdr:row>59</xdr:row>
      <xdr:rowOff>157176</xdr:rowOff>
    </xdr:from>
    <xdr:to>
      <xdr:col>81</xdr:col>
      <xdr:colOff>95250</xdr:colOff>
      <xdr:row>60</xdr:row>
      <xdr:rowOff>87326</xdr:rowOff>
    </xdr:to>
    <xdr:sp macro="" textlink="" fLocksText="0">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4025" y="102774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72</xdr:col>
      <xdr:colOff>203200</xdr:colOff>
      <xdr:row>59</xdr:row>
      <xdr:rowOff>126873</xdr:rowOff>
    </xdr:from>
    <xdr:to>
      <xdr:col>77</xdr:col>
      <xdr:colOff>44450</xdr:colOff>
      <xdr:row>59</xdr:row>
      <xdr:rowOff>127543</xdr:rowOff>
    </xdr:to>
    <xdr:sp macro="" textlink="">
      <xdr:nvSpPr>
        <xdr:cNvPr id="312" name="直線コネクタ 311">
          <a:extLst>
            <a:ext uri="{FF2B5EF4-FFF2-40B4-BE49-F238E27FC236}">
              <a16:creationId xmlns:a16="http://schemas.microsoft.com/office/drawing/2014/main" id="{00000000-0008-0000-0300-000038010000}"/>
            </a:ext>
          </a:extLst>
        </xdr:cNvPr>
        <xdr:cNvSpPr/>
      </xdr:nvSpPr>
      <xdr:spPr>
        <a:xfrm>
          <a:off x="15287625" y="1023937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203200</xdr:colOff>
      <xdr:row>59</xdr:row>
      <xdr:rowOff>155702</xdr:rowOff>
    </xdr:from>
    <xdr:to>
      <xdr:col>77</xdr:col>
      <xdr:colOff>95250</xdr:colOff>
      <xdr:row>60</xdr:row>
      <xdr:rowOff>85852</xdr:rowOff>
    </xdr:to>
    <xdr:sp macro="" textlink="" fLocksText="0">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5825" y="102679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76200</xdr:colOff>
      <xdr:row>60</xdr:row>
      <xdr:rowOff>66675</xdr:rowOff>
    </xdr:from>
    <xdr:to>
      <xdr:col>78</xdr:col>
      <xdr:colOff>180975</xdr:colOff>
      <xdr:row>61</xdr:row>
      <xdr:rowOff>152400</xdr:rowOff>
    </xdr:to>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2450" y="1035367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24.72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68</xdr:col>
      <xdr:colOff>152400</xdr:colOff>
      <xdr:row>59</xdr:row>
      <xdr:rowOff>111725</xdr:rowOff>
    </xdr:from>
    <xdr:to>
      <xdr:col>72</xdr:col>
      <xdr:colOff>203200</xdr:colOff>
      <xdr:row>59</xdr:row>
      <xdr:rowOff>126873</xdr:rowOff>
    </xdr:to>
    <xdr:sp macro="" textlink="">
      <xdr:nvSpPr>
        <xdr:cNvPr id="315" name="直線コネクタ 314">
          <a:extLst>
            <a:ext uri="{FF2B5EF4-FFF2-40B4-BE49-F238E27FC236}">
              <a16:creationId xmlns:a16="http://schemas.microsoft.com/office/drawing/2014/main" id="{00000000-0008-0000-0300-00003B010000}"/>
            </a:ext>
          </a:extLst>
        </xdr:cNvPr>
        <xdr:cNvSpPr/>
      </xdr:nvSpPr>
      <xdr:spPr>
        <a:xfrm>
          <a:off x="14401800" y="1022985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72</xdr:col>
      <xdr:colOff>152400</xdr:colOff>
      <xdr:row>59</xdr:row>
      <xdr:rowOff>125137</xdr:rowOff>
    </xdr:from>
    <xdr:to>
      <xdr:col>73</xdr:col>
      <xdr:colOff>44450</xdr:colOff>
      <xdr:row>60</xdr:row>
      <xdr:rowOff>55287</xdr:rowOff>
    </xdr:to>
    <xdr:sp macro="" textlink="" fLocksText="0">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2393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71</xdr:col>
      <xdr:colOff>28575</xdr:colOff>
      <xdr:row>60</xdr:row>
      <xdr:rowOff>38100</xdr:rowOff>
    </xdr:from>
    <xdr:to>
      <xdr:col>74</xdr:col>
      <xdr:colOff>161925</xdr:colOff>
      <xdr:row>61</xdr:row>
      <xdr:rowOff>123825</xdr:rowOff>
    </xdr:to>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6625" y="103251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22.44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101600</xdr:colOff>
      <xdr:row>59</xdr:row>
      <xdr:rowOff>92957</xdr:rowOff>
    </xdr:from>
    <xdr:to>
      <xdr:col>68</xdr:col>
      <xdr:colOff>152400</xdr:colOff>
      <xdr:row>59</xdr:row>
      <xdr:rowOff>111725</xdr:rowOff>
    </xdr:to>
    <xdr:sp macro="" textlink="">
      <xdr:nvSpPr>
        <xdr:cNvPr id="318" name="直線コネクタ 317">
          <a:extLst>
            <a:ext uri="{FF2B5EF4-FFF2-40B4-BE49-F238E27FC236}">
              <a16:creationId xmlns:a16="http://schemas.microsoft.com/office/drawing/2014/main" id="{00000000-0008-0000-0300-00003E010000}"/>
            </a:ext>
          </a:extLst>
        </xdr:cNvPr>
        <xdr:cNvSpPr/>
      </xdr:nvSpPr>
      <xdr:spPr>
        <a:xfrm>
          <a:off x="13515975" y="1021080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68</xdr:col>
      <xdr:colOff>101600</xdr:colOff>
      <xdr:row>59</xdr:row>
      <xdr:rowOff>120177</xdr:rowOff>
    </xdr:from>
    <xdr:to>
      <xdr:col>68</xdr:col>
      <xdr:colOff>203200</xdr:colOff>
      <xdr:row>60</xdr:row>
      <xdr:rowOff>50327</xdr:rowOff>
    </xdr:to>
    <xdr:sp macro="" textlink="" fLocksText="0">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4175" y="102393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66</xdr:col>
      <xdr:colOff>190500</xdr:colOff>
      <xdr:row>60</xdr:row>
      <xdr:rowOff>38100</xdr:rowOff>
    </xdr:from>
    <xdr:to>
      <xdr:col>70</xdr:col>
      <xdr:colOff>114300</xdr:colOff>
      <xdr:row>61</xdr:row>
      <xdr:rowOff>123825</xdr:rowOff>
    </xdr:to>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3251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22.07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50800</xdr:colOff>
      <xdr:row>59</xdr:row>
      <xdr:rowOff>111464</xdr:rowOff>
    </xdr:from>
    <xdr:to>
      <xdr:col>64</xdr:col>
      <xdr:colOff>152400</xdr:colOff>
      <xdr:row>60</xdr:row>
      <xdr:rowOff>41614</xdr:rowOff>
    </xdr:to>
    <xdr:sp macro="" textlink="" fLocksText="0">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58825" y="102298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62</xdr:col>
      <xdr:colOff>133350</xdr:colOff>
      <xdr:row>60</xdr:row>
      <xdr:rowOff>28575</xdr:rowOff>
    </xdr:from>
    <xdr:to>
      <xdr:col>66</xdr:col>
      <xdr:colOff>57150</xdr:colOff>
      <xdr:row>61</xdr:row>
      <xdr:rowOff>114300</xdr:rowOff>
    </xdr:to>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25450" y="103155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21.42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80</xdr:col>
      <xdr:colOff>38100</xdr:colOff>
      <xdr:row>69</xdr:row>
      <xdr:rowOff>171450</xdr:rowOff>
    </xdr:from>
    <xdr:to>
      <xdr:col>83</xdr:col>
      <xdr:colOff>171450</xdr:colOff>
      <xdr:row>71</xdr:row>
      <xdr:rowOff>85725</xdr:rowOff>
    </xdr:to>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200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76</xdr:col>
      <xdr:colOff>38100</xdr:colOff>
      <xdr:row>69</xdr:row>
      <xdr:rowOff>171450</xdr:rowOff>
    </xdr:from>
    <xdr:to>
      <xdr:col>79</xdr:col>
      <xdr:colOff>171450</xdr:colOff>
      <xdr:row>71</xdr:row>
      <xdr:rowOff>85725</xdr:rowOff>
    </xdr:to>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200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71</xdr:col>
      <xdr:colOff>190500</xdr:colOff>
      <xdr:row>69</xdr:row>
      <xdr:rowOff>171450</xdr:rowOff>
    </xdr:from>
    <xdr:to>
      <xdr:col>75</xdr:col>
      <xdr:colOff>114300</xdr:colOff>
      <xdr:row>71</xdr:row>
      <xdr:rowOff>85725</xdr:rowOff>
    </xdr:to>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68550" y="1200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67</xdr:col>
      <xdr:colOff>142875</xdr:colOff>
      <xdr:row>69</xdr:row>
      <xdr:rowOff>171450</xdr:rowOff>
    </xdr:from>
    <xdr:to>
      <xdr:col>71</xdr:col>
      <xdr:colOff>66675</xdr:colOff>
      <xdr:row>71</xdr:row>
      <xdr:rowOff>85725</xdr:rowOff>
    </xdr:to>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2725" y="1200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63</xdr:col>
      <xdr:colOff>95250</xdr:colOff>
      <xdr:row>69</xdr:row>
      <xdr:rowOff>171450</xdr:rowOff>
    </xdr:from>
    <xdr:to>
      <xdr:col>67</xdr:col>
      <xdr:colOff>19050</xdr:colOff>
      <xdr:row>71</xdr:row>
      <xdr:rowOff>85725</xdr:rowOff>
    </xdr:to>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200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203200</xdr:colOff>
      <xdr:row>59</xdr:row>
      <xdr:rowOff>81167</xdr:rowOff>
    </xdr:from>
    <xdr:to>
      <xdr:col>81</xdr:col>
      <xdr:colOff>95250</xdr:colOff>
      <xdr:row>60</xdr:row>
      <xdr:rowOff>11317</xdr:rowOff>
    </xdr:to>
    <xdr:sp macro="" textlink="" fLocksText="0">
      <xdr:nvSpPr>
        <xdr:cNvPr id="328" name="楕円 327">
          <a:extLst>
            <a:ext uri="{FF2B5EF4-FFF2-40B4-BE49-F238E27FC236}">
              <a16:creationId xmlns:a16="http://schemas.microsoft.com/office/drawing/2014/main" id="{00000000-0008-0000-0300-000048010000}"/>
            </a:ext>
          </a:extLst>
        </xdr:cNvPr>
        <xdr:cNvSpPr/>
      </xdr:nvSpPr>
      <xdr:spPr>
        <a:xfrm>
          <a:off x="16964025" y="102012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81</xdr:col>
      <xdr:colOff>133350</xdr:colOff>
      <xdr:row>58</xdr:row>
      <xdr:rowOff>95250</xdr:rowOff>
    </xdr:from>
    <xdr:to>
      <xdr:col>85</xdr:col>
      <xdr:colOff>57150</xdr:colOff>
      <xdr:row>60</xdr:row>
      <xdr:rowOff>9525</xdr:rowOff>
    </xdr:to>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0393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19.16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203200</xdr:colOff>
      <xdr:row>59</xdr:row>
      <xdr:rowOff>76743</xdr:rowOff>
    </xdr:from>
    <xdr:to>
      <xdr:col>77</xdr:col>
      <xdr:colOff>95250</xdr:colOff>
      <xdr:row>60</xdr:row>
      <xdr:rowOff>6893</xdr:rowOff>
    </xdr:to>
    <xdr:sp macro="" textlink="" fLocksText="0">
      <xdr:nvSpPr>
        <xdr:cNvPr id="330" name="楕円 329">
          <a:extLst>
            <a:ext uri="{FF2B5EF4-FFF2-40B4-BE49-F238E27FC236}">
              <a16:creationId xmlns:a16="http://schemas.microsoft.com/office/drawing/2014/main" id="{00000000-0008-0000-0300-00004A010000}"/>
            </a:ext>
          </a:extLst>
        </xdr:cNvPr>
        <xdr:cNvSpPr/>
      </xdr:nvSpPr>
      <xdr:spPr>
        <a:xfrm>
          <a:off x="16125825" y="101917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76200</xdr:colOff>
      <xdr:row>58</xdr:row>
      <xdr:rowOff>19050</xdr:rowOff>
    </xdr:from>
    <xdr:to>
      <xdr:col>78</xdr:col>
      <xdr:colOff>180975</xdr:colOff>
      <xdr:row>59</xdr:row>
      <xdr:rowOff>104775</xdr:rowOff>
    </xdr:to>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2450" y="996315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18.83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152400</xdr:colOff>
      <xdr:row>59</xdr:row>
      <xdr:rowOff>76073</xdr:rowOff>
    </xdr:from>
    <xdr:to>
      <xdr:col>73</xdr:col>
      <xdr:colOff>44450</xdr:colOff>
      <xdr:row>60</xdr:row>
      <xdr:rowOff>6223</xdr:rowOff>
    </xdr:to>
    <xdr:sp macro="" textlink="" fLocksText="0">
      <xdr:nvSpPr>
        <xdr:cNvPr id="332" name="楕円 331">
          <a:extLst>
            <a:ext uri="{FF2B5EF4-FFF2-40B4-BE49-F238E27FC236}">
              <a16:creationId xmlns:a16="http://schemas.microsoft.com/office/drawing/2014/main" id="{00000000-0008-0000-0300-00004C010000}"/>
            </a:ext>
          </a:extLst>
        </xdr:cNvPr>
        <xdr:cNvSpPr/>
      </xdr:nvSpPr>
      <xdr:spPr>
        <a:xfrm>
          <a:off x="15240000" y="101917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71</xdr:col>
      <xdr:colOff>28575</xdr:colOff>
      <xdr:row>58</xdr:row>
      <xdr:rowOff>19050</xdr:rowOff>
    </xdr:from>
    <xdr:to>
      <xdr:col>74</xdr:col>
      <xdr:colOff>161925</xdr:colOff>
      <xdr:row>59</xdr:row>
      <xdr:rowOff>104775</xdr:rowOff>
    </xdr:to>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6625" y="9963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18.78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68</xdr:col>
      <xdr:colOff>101600</xdr:colOff>
      <xdr:row>59</xdr:row>
      <xdr:rowOff>60925</xdr:rowOff>
    </xdr:from>
    <xdr:to>
      <xdr:col>68</xdr:col>
      <xdr:colOff>203200</xdr:colOff>
      <xdr:row>59</xdr:row>
      <xdr:rowOff>162525</xdr:rowOff>
    </xdr:to>
    <xdr:sp macro="" textlink="" fLocksText="0">
      <xdr:nvSpPr>
        <xdr:cNvPr id="334" name="楕円 333">
          <a:extLst>
            <a:ext uri="{FF2B5EF4-FFF2-40B4-BE49-F238E27FC236}">
              <a16:creationId xmlns:a16="http://schemas.microsoft.com/office/drawing/2014/main" id="{00000000-0008-0000-0300-00004E010000}"/>
            </a:ext>
          </a:extLst>
        </xdr:cNvPr>
        <xdr:cNvSpPr/>
      </xdr:nvSpPr>
      <xdr:spPr>
        <a:xfrm>
          <a:off x="14354175" y="101727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66</xdr:col>
      <xdr:colOff>190500</xdr:colOff>
      <xdr:row>58</xdr:row>
      <xdr:rowOff>0</xdr:rowOff>
    </xdr:from>
    <xdr:to>
      <xdr:col>70</xdr:col>
      <xdr:colOff>114300</xdr:colOff>
      <xdr:row>59</xdr:row>
      <xdr:rowOff>85725</xdr:rowOff>
    </xdr:to>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99441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17.65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50800</xdr:colOff>
      <xdr:row>59</xdr:row>
      <xdr:rowOff>42157</xdr:rowOff>
    </xdr:from>
    <xdr:to>
      <xdr:col>64</xdr:col>
      <xdr:colOff>152400</xdr:colOff>
      <xdr:row>59</xdr:row>
      <xdr:rowOff>143757</xdr:rowOff>
    </xdr:to>
    <xdr:sp macro="" textlink="" fLocksText="0">
      <xdr:nvSpPr>
        <xdr:cNvPr id="336" name="楕円 335">
          <a:extLst>
            <a:ext uri="{FF2B5EF4-FFF2-40B4-BE49-F238E27FC236}">
              <a16:creationId xmlns:a16="http://schemas.microsoft.com/office/drawing/2014/main" id="{00000000-0008-0000-0300-000050010000}"/>
            </a:ext>
          </a:extLst>
        </xdr:cNvPr>
        <xdr:cNvSpPr/>
      </xdr:nvSpPr>
      <xdr:spPr>
        <a:xfrm>
          <a:off x="13458825" y="101536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62</xdr:col>
      <xdr:colOff>133350</xdr:colOff>
      <xdr:row>57</xdr:row>
      <xdr:rowOff>152400</xdr:rowOff>
    </xdr:from>
    <xdr:to>
      <xdr:col>66</xdr:col>
      <xdr:colOff>57150</xdr:colOff>
      <xdr:row>59</xdr:row>
      <xdr:rowOff>66675</xdr:rowOff>
    </xdr:to>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25450" y="99250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16.25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29</xdr:row>
      <xdr:rowOff>44450</xdr:rowOff>
    </xdr:from>
    <xdr:to>
      <xdr:col>85</xdr:col>
      <xdr:colOff>95250</xdr:colOff>
      <xdr:row>31</xdr:row>
      <xdr:rowOff>19050</xdr:rowOff>
    </xdr:to>
    <xdr:sp macro="" textlink="" fLocksText="0">
      <xdr:nvSpPr>
        <xdr:cNvPr id="338" name="正方形/長方形 337">
          <a:extLst>
            <a:ext uri="{FF2B5EF4-FFF2-40B4-BE49-F238E27FC236}">
              <a16:creationId xmlns:a16="http://schemas.microsoft.com/office/drawing/2014/main" id="{00000000-0008-0000-0300-000052010000}"/>
            </a:ext>
          </a:extLst>
        </xdr:cNvPr>
        <xdr:cNvSpPr/>
      </xdr:nvSpPr>
      <xdr:spPr>
        <a:xfrm>
          <a:off x="12830175" y="501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twoCellAnchor editAs="oneCell">
    <xdr:from>
      <xdr:col>65</xdr:col>
      <xdr:colOff>47625</xdr:colOff>
      <xdr:row>31</xdr:row>
      <xdr:rowOff>66675</xdr:rowOff>
    </xdr:from>
    <xdr:to>
      <xdr:col>72</xdr:col>
      <xdr:colOff>190500</xdr:colOff>
      <xdr:row>33</xdr:row>
      <xdr:rowOff>28575</xdr:rowOff>
    </xdr:to>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68375" y="5381625"/>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latin typeface="ＭＳ Ｐゴシック" panose="020B0600070205080204" pitchFamily="50" charset="-128"/>
              <a:ea typeface="ＭＳ Ｐゴシック" panose="020B0600070205080204" pitchFamily="50" charset="-128"/>
            </a:rPr>
            <a:t>実質公債費比率</a:t>
          </a:r>
        </a:p>
      </xdr:txBody>
    </xdr:sp>
    <xdr:clientData/>
  </xdr:twoCellAnchor>
  <xdr:twoCellAnchor editAs="oneCell">
    <xdr:from>
      <xdr:col>73</xdr:col>
      <xdr:colOff>104775</xdr:colOff>
      <xdr:row>31</xdr:row>
      <xdr:rowOff>38100</xdr:rowOff>
    </xdr:from>
    <xdr:to>
      <xdr:col>81</xdr:col>
      <xdr:colOff>76200</xdr:colOff>
      <xdr:row>33</xdr:row>
      <xdr:rowOff>57150</xdr:rowOff>
    </xdr:to>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19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FF0000"/>
              </a:solidFill>
              <a:latin typeface="ＭＳ Ｐゴシック" panose="020B0600070205080204" pitchFamily="50" charset="-128"/>
              <a:ea typeface="ＭＳ Ｐゴシック" panose="020B0600070205080204" pitchFamily="50" charset="-128"/>
            </a:rPr>
            <a:t>[4.9%]</a:t>
          </a:r>
          <a:r>
            <a:rPr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85</xdr:col>
      <xdr:colOff>158750</xdr:colOff>
      <xdr:row>30</xdr:row>
      <xdr:rowOff>127000</xdr:rowOff>
    </xdr:from>
    <xdr:to>
      <xdr:col>93</xdr:col>
      <xdr:colOff>6350</xdr:colOff>
      <xdr:row>32</xdr:row>
      <xdr:rowOff>38100</xdr:rowOff>
    </xdr:to>
    <xdr:sp macro="" textlink="" fLocksText="0">
      <xdr:nvSpPr>
        <xdr:cNvPr id="341" name="正方形/長方形 340">
          <a:extLst>
            <a:ext uri="{FF2B5EF4-FFF2-40B4-BE49-F238E27FC236}">
              <a16:creationId xmlns:a16="http://schemas.microsoft.com/office/drawing/2014/main" id="{00000000-0008-0000-0300-000055010000}"/>
            </a:ext>
          </a:extLst>
        </xdr:cNvPr>
        <xdr:cNvSpPr/>
      </xdr:nvSpPr>
      <xdr:spPr>
        <a:xfrm>
          <a:off x="17973675" y="52673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fLocksText="0">
      <xdr:nvSpPr>
        <xdr:cNvPr id="342" name="正方形/長方形 341">
          <a:extLst>
            <a:ext uri="{FF2B5EF4-FFF2-40B4-BE49-F238E27FC236}">
              <a16:creationId xmlns:a16="http://schemas.microsoft.com/office/drawing/2014/main" id="{00000000-0008-0000-0300-000056010000}"/>
            </a:ext>
          </a:extLst>
        </xdr:cNvPr>
        <xdr:cNvSpPr/>
      </xdr:nvSpPr>
      <xdr:spPr>
        <a:xfrm>
          <a:off x="17973675" y="54578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fLocksText="0">
      <xdr:nvSpPr>
        <xdr:cNvPr id="343" name="正方形/長方形 342">
          <a:extLst>
            <a:ext uri="{FF2B5EF4-FFF2-40B4-BE49-F238E27FC236}">
              <a16:creationId xmlns:a16="http://schemas.microsoft.com/office/drawing/2014/main" id="{00000000-0008-0000-0300-000057010000}"/>
            </a:ext>
          </a:extLst>
        </xdr:cNvPr>
        <xdr:cNvSpPr/>
      </xdr:nvSpPr>
      <xdr:spPr>
        <a:xfrm>
          <a:off x="19621500" y="5267325"/>
          <a:ext cx="126682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fLocksText="0">
      <xdr:nvSpPr>
        <xdr:cNvPr id="344" name="正方形/長方形 343">
          <a:extLst>
            <a:ext uri="{FF2B5EF4-FFF2-40B4-BE49-F238E27FC236}">
              <a16:creationId xmlns:a16="http://schemas.microsoft.com/office/drawing/2014/main" id="{00000000-0008-0000-0300-000058010000}"/>
            </a:ext>
          </a:extLst>
        </xdr:cNvPr>
        <xdr:cNvSpPr/>
      </xdr:nvSpPr>
      <xdr:spPr>
        <a:xfrm>
          <a:off x="19621500" y="5457825"/>
          <a:ext cx="126682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fLocksText="0">
      <xdr:nvSpPr>
        <xdr:cNvPr id="345" name="正方形/長方形 344">
          <a:extLst>
            <a:ext uri="{FF2B5EF4-FFF2-40B4-BE49-F238E27FC236}">
              <a16:creationId xmlns:a16="http://schemas.microsoft.com/office/drawing/2014/main" id="{00000000-0008-0000-0300-000059010000}"/>
            </a:ext>
          </a:extLst>
        </xdr:cNvPr>
        <xdr:cNvSpPr/>
      </xdr:nvSpPr>
      <xdr:spPr>
        <a:xfrm>
          <a:off x="21078825" y="5267325"/>
          <a:ext cx="12763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fLocksText="0">
      <xdr:nvSpPr>
        <xdr:cNvPr id="346" name="正方形/長方形 345">
          <a:extLst>
            <a:ext uri="{FF2B5EF4-FFF2-40B4-BE49-F238E27FC236}">
              <a16:creationId xmlns:a16="http://schemas.microsoft.com/office/drawing/2014/main" id="{00000000-0008-0000-0300-00005A010000}"/>
            </a:ext>
          </a:extLst>
        </xdr:cNvPr>
        <xdr:cNvSpPr/>
      </xdr:nvSpPr>
      <xdr:spPr>
        <a:xfrm>
          <a:off x="21078825" y="5457825"/>
          <a:ext cx="12763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 </a:t>
          </a:r>
          <a:r>
            <a:rPr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fLocksText="0">
      <xdr:nvSpPr>
        <xdr:cNvPr id="347" name="正方形/長方形 346">
          <a:extLst>
            <a:ext uri="{FF2B5EF4-FFF2-40B4-BE49-F238E27FC236}">
              <a16:creationId xmlns:a16="http://schemas.microsoft.com/office/drawing/2014/main" id="{00000000-0008-0000-0300-00005B010000}"/>
            </a:ext>
          </a:extLst>
        </xdr:cNvPr>
        <xdr:cNvSpPr/>
      </xdr:nvSpPr>
      <xdr:spPr>
        <a:xfrm>
          <a:off x="12830175" y="5781675"/>
          <a:ext cx="5076825" cy="240982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fLocksText="0">
      <xdr:nvSpPr>
        <xdr:cNvPr id="348" name="正方形/長方形 347">
          <a:extLst>
            <a:ext uri="{FF2B5EF4-FFF2-40B4-BE49-F238E27FC236}">
              <a16:creationId xmlns:a16="http://schemas.microsoft.com/office/drawing/2014/main" id="{00000000-0008-0000-0300-00005C010000}"/>
            </a:ext>
          </a:extLst>
        </xdr:cNvPr>
        <xdr:cNvSpPr/>
      </xdr:nvSpPr>
      <xdr:spPr>
        <a:xfrm>
          <a:off x="18097500" y="5781675"/>
          <a:ext cx="602932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fLocksText="0">
      <xdr:nvSpPr>
        <xdr:cNvPr id="349" name="正方形/長方形 348">
          <a:extLst>
            <a:ext uri="{FF2B5EF4-FFF2-40B4-BE49-F238E27FC236}">
              <a16:creationId xmlns:a16="http://schemas.microsoft.com/office/drawing/2014/main" id="{00000000-0008-0000-0300-00005D010000}"/>
            </a:ext>
          </a:extLst>
        </xdr:cNvPr>
        <xdr:cNvSpPr/>
      </xdr:nvSpPr>
      <xdr:spPr>
        <a:xfrm>
          <a:off x="18097500" y="5781675"/>
          <a:ext cx="3810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1325" y="6096000"/>
          <a:ext cx="5781675" cy="2028825"/>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marL="0" marR="0" lvl="0" indent="0" defTabSz="914400" eaLnBrk="1" fontAlgn="auto" latinLnBrk="0" hangingPunct="1">
            <a:lnSpc>
              <a:spcPct val="100000"/>
            </a:lnSpc>
            <a:spcBef>
              <a:spcPts val="0"/>
            </a:spcBef>
            <a:spcAft>
              <a:spcPts val="0"/>
            </a:spcAft>
            <a:buClrTx/>
            <a:buSzTx/>
            <a:buFontTx/>
            <a:buNone/>
          </a:pP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従前からの起債抑制策により類似団体平均を下回っているが、今後も地方債</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の</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発行を抑制するとともに、借入の際には交付税措置等のある有利なものを選択するなど引き続き起債を抑制した</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健全な</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財政運営を図っていく。</a:t>
          </a: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61</xdr:col>
      <xdr:colOff>0</xdr:colOff>
      <xdr:row>32</xdr:row>
      <xdr:rowOff>104775</xdr:rowOff>
    </xdr:from>
    <xdr:to>
      <xdr:col>62</xdr:col>
      <xdr:colOff>85725</xdr:colOff>
      <xdr:row>33</xdr:row>
      <xdr:rowOff>161925</xdr:rowOff>
    </xdr:to>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2550" y="5591175"/>
          <a:ext cx="29527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47</xdr:row>
      <xdr:rowOff>133350</xdr:rowOff>
    </xdr:from>
    <xdr:to>
      <xdr:col>85</xdr:col>
      <xdr:colOff>95250</xdr:colOff>
      <xdr:row>47</xdr:row>
      <xdr:rowOff>133350</xdr:rowOff>
    </xdr:to>
    <xdr:sp macro="" textlink="">
      <xdr:nvSpPr>
        <xdr:cNvPr id="352" name="直線コネクタ 351">
          <a:extLst>
            <a:ext uri="{FF2B5EF4-FFF2-40B4-BE49-F238E27FC236}">
              <a16:creationId xmlns:a16="http://schemas.microsoft.com/office/drawing/2014/main" id="{00000000-0008-0000-0300-000060010000}"/>
            </a:ext>
          </a:extLst>
        </xdr:cNvPr>
        <xdr:cNvSpPr/>
      </xdr:nvSpPr>
      <xdr:spPr>
        <a:xfrm>
          <a:off x="12830175" y="819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46</xdr:row>
      <xdr:rowOff>161925</xdr:rowOff>
    </xdr:from>
    <xdr:to>
      <xdr:col>61</xdr:col>
      <xdr:colOff>38100</xdr:colOff>
      <xdr:row>48</xdr:row>
      <xdr:rowOff>76200</xdr:rowOff>
    </xdr:to>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58650" y="80486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45</xdr:row>
      <xdr:rowOff>74083</xdr:rowOff>
    </xdr:from>
    <xdr:to>
      <xdr:col>85</xdr:col>
      <xdr:colOff>95250</xdr:colOff>
      <xdr:row>45</xdr:row>
      <xdr:rowOff>74083</xdr:rowOff>
    </xdr:to>
    <xdr:sp macro="" textlink="">
      <xdr:nvSpPr>
        <xdr:cNvPr id="354" name="直線コネクタ 353">
          <a:extLst>
            <a:ext uri="{FF2B5EF4-FFF2-40B4-BE49-F238E27FC236}">
              <a16:creationId xmlns:a16="http://schemas.microsoft.com/office/drawing/2014/main" id="{00000000-0008-0000-0300-000062010000}"/>
            </a:ext>
          </a:extLst>
        </xdr:cNvPr>
        <xdr:cNvSpPr/>
      </xdr:nvSpPr>
      <xdr:spPr>
        <a:xfrm>
          <a:off x="12830175" y="779145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44</xdr:row>
      <xdr:rowOff>104775</xdr:rowOff>
    </xdr:from>
    <xdr:to>
      <xdr:col>61</xdr:col>
      <xdr:colOff>38100</xdr:colOff>
      <xdr:row>46</xdr:row>
      <xdr:rowOff>19050</xdr:rowOff>
    </xdr:to>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58650" y="76485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15.0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43</xdr:row>
      <xdr:rowOff>14817</xdr:rowOff>
    </xdr:from>
    <xdr:to>
      <xdr:col>85</xdr:col>
      <xdr:colOff>95250</xdr:colOff>
      <xdr:row>43</xdr:row>
      <xdr:rowOff>14817</xdr:rowOff>
    </xdr:to>
    <xdr:sp macro="" textlink="">
      <xdr:nvSpPr>
        <xdr:cNvPr id="356" name="直線コネクタ 355">
          <a:extLst>
            <a:ext uri="{FF2B5EF4-FFF2-40B4-BE49-F238E27FC236}">
              <a16:creationId xmlns:a16="http://schemas.microsoft.com/office/drawing/2014/main" id="{00000000-0008-0000-0300-000064010000}"/>
            </a:ext>
          </a:extLst>
        </xdr:cNvPr>
        <xdr:cNvSpPr/>
      </xdr:nvSpPr>
      <xdr:spPr>
        <a:xfrm>
          <a:off x="12830175" y="73914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42</xdr:row>
      <xdr:rowOff>47625</xdr:rowOff>
    </xdr:from>
    <xdr:to>
      <xdr:col>61</xdr:col>
      <xdr:colOff>38100</xdr:colOff>
      <xdr:row>43</xdr:row>
      <xdr:rowOff>133350</xdr:rowOff>
    </xdr:to>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58650" y="72485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40</xdr:row>
      <xdr:rowOff>127000</xdr:rowOff>
    </xdr:from>
    <xdr:to>
      <xdr:col>85</xdr:col>
      <xdr:colOff>95250</xdr:colOff>
      <xdr:row>40</xdr:row>
      <xdr:rowOff>127000</xdr:rowOff>
    </xdr:to>
    <xdr:sp macro="" textlink="">
      <xdr:nvSpPr>
        <xdr:cNvPr id="358" name="直線コネクタ 357">
          <a:extLst>
            <a:ext uri="{FF2B5EF4-FFF2-40B4-BE49-F238E27FC236}">
              <a16:creationId xmlns:a16="http://schemas.microsoft.com/office/drawing/2014/main" id="{00000000-0008-0000-0300-000066010000}"/>
            </a:ext>
          </a:extLst>
        </xdr:cNvPr>
        <xdr:cNvSpPr/>
      </xdr:nvSpPr>
      <xdr:spPr>
        <a:xfrm>
          <a:off x="12830175" y="69818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39</xdr:row>
      <xdr:rowOff>152400</xdr:rowOff>
    </xdr:from>
    <xdr:to>
      <xdr:col>61</xdr:col>
      <xdr:colOff>38100</xdr:colOff>
      <xdr:row>41</xdr:row>
      <xdr:rowOff>66675</xdr:rowOff>
    </xdr:to>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58650" y="68389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5.0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38</xdr:row>
      <xdr:rowOff>67733</xdr:rowOff>
    </xdr:from>
    <xdr:to>
      <xdr:col>85</xdr:col>
      <xdr:colOff>95250</xdr:colOff>
      <xdr:row>38</xdr:row>
      <xdr:rowOff>67733</xdr:rowOff>
    </xdr:to>
    <xdr:sp macro="" textlink="">
      <xdr:nvSpPr>
        <xdr:cNvPr id="360" name="直線コネクタ 359">
          <a:extLst>
            <a:ext uri="{FF2B5EF4-FFF2-40B4-BE49-F238E27FC236}">
              <a16:creationId xmlns:a16="http://schemas.microsoft.com/office/drawing/2014/main" id="{00000000-0008-0000-0300-000068010000}"/>
            </a:ext>
          </a:extLst>
        </xdr:cNvPr>
        <xdr:cNvSpPr/>
      </xdr:nvSpPr>
      <xdr:spPr>
        <a:xfrm>
          <a:off x="12830175" y="65817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37</xdr:row>
      <xdr:rowOff>95250</xdr:rowOff>
    </xdr:from>
    <xdr:to>
      <xdr:col>61</xdr:col>
      <xdr:colOff>38100</xdr:colOff>
      <xdr:row>39</xdr:row>
      <xdr:rowOff>9525</xdr:rowOff>
    </xdr:to>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58650" y="64389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36</xdr:row>
      <xdr:rowOff>8467</xdr:rowOff>
    </xdr:from>
    <xdr:to>
      <xdr:col>85</xdr:col>
      <xdr:colOff>95250</xdr:colOff>
      <xdr:row>36</xdr:row>
      <xdr:rowOff>8467</xdr:rowOff>
    </xdr:to>
    <xdr:sp macro="" textlink="">
      <xdr:nvSpPr>
        <xdr:cNvPr id="362" name="直線コネクタ 361">
          <a:extLst>
            <a:ext uri="{FF2B5EF4-FFF2-40B4-BE49-F238E27FC236}">
              <a16:creationId xmlns:a16="http://schemas.microsoft.com/office/drawing/2014/main" id="{00000000-0008-0000-0300-00006A010000}"/>
            </a:ext>
          </a:extLst>
        </xdr:cNvPr>
        <xdr:cNvSpPr/>
      </xdr:nvSpPr>
      <xdr:spPr>
        <a:xfrm>
          <a:off x="12830175" y="61817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61</xdr:col>
      <xdr:colOff>44450</xdr:colOff>
      <xdr:row>33</xdr:row>
      <xdr:rowOff>120650</xdr:rowOff>
    </xdr:from>
    <xdr:to>
      <xdr:col>85</xdr:col>
      <xdr:colOff>95250</xdr:colOff>
      <xdr:row>33</xdr:row>
      <xdr:rowOff>120650</xdr:rowOff>
    </xdr:to>
    <xdr:sp macro="" textlink="">
      <xdr:nvSpPr>
        <xdr:cNvPr id="363" name="直線コネクタ 362">
          <a:extLst>
            <a:ext uri="{FF2B5EF4-FFF2-40B4-BE49-F238E27FC236}">
              <a16:creationId xmlns:a16="http://schemas.microsoft.com/office/drawing/2014/main" id="{00000000-0008-0000-0300-00006B010000}"/>
            </a:ext>
          </a:extLst>
        </xdr:cNvPr>
        <xdr:cNvSpPr/>
      </xdr:nvSpPr>
      <xdr:spPr>
        <a:xfrm>
          <a:off x="12830175" y="578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61</xdr:col>
      <xdr:colOff>44450</xdr:colOff>
      <xdr:row>33</xdr:row>
      <xdr:rowOff>120650</xdr:rowOff>
    </xdr:from>
    <xdr:to>
      <xdr:col>85</xdr:col>
      <xdr:colOff>95250</xdr:colOff>
      <xdr:row>47</xdr:row>
      <xdr:rowOff>133350</xdr:rowOff>
    </xdr:to>
    <xdr:sp macro="" textlink="" fLocksText="0">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30175" y="5781675"/>
          <a:ext cx="5076825" cy="24098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sp macro="" textlink="">
      <xdr:nvSpPr>
        <xdr:cNvPr id="365" name="直線コネクタ 364">
          <a:extLst>
            <a:ext uri="{FF2B5EF4-FFF2-40B4-BE49-F238E27FC236}">
              <a16:creationId xmlns:a16="http://schemas.microsoft.com/office/drawing/2014/main" id="{00000000-0008-0000-0300-00006D010000}"/>
            </a:ext>
          </a:extLst>
        </xdr:cNvPr>
        <xdr:cNvSpPr/>
      </xdr:nvSpPr>
      <xdr:spPr>
        <a:xfrm flipV="1">
          <a:off x="17021175" y="6229350"/>
          <a:ext cx="0" cy="157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81</xdr:col>
      <xdr:colOff>133350</xdr:colOff>
      <xdr:row>45</xdr:row>
      <xdr:rowOff>57150</xdr:rowOff>
    </xdr:from>
    <xdr:to>
      <xdr:col>85</xdr:col>
      <xdr:colOff>57150</xdr:colOff>
      <xdr:row>46</xdr:row>
      <xdr:rowOff>142875</xdr:rowOff>
    </xdr:to>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772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15.1</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165100</xdr:colOff>
      <xdr:row>45</xdr:row>
      <xdr:rowOff>82127</xdr:rowOff>
    </xdr:from>
    <xdr:to>
      <xdr:col>81</xdr:col>
      <xdr:colOff>133350</xdr:colOff>
      <xdr:row>45</xdr:row>
      <xdr:rowOff>82127</xdr:rowOff>
    </xdr:to>
    <xdr:sp macro="" textlink="">
      <xdr:nvSpPr>
        <xdr:cNvPr id="367" name="直線コネクタ 366">
          <a:extLst>
            <a:ext uri="{FF2B5EF4-FFF2-40B4-BE49-F238E27FC236}">
              <a16:creationId xmlns:a16="http://schemas.microsoft.com/office/drawing/2014/main" id="{00000000-0008-0000-0300-00006F010000}"/>
            </a:ext>
          </a:extLst>
        </xdr:cNvPr>
        <xdr:cNvSpPr/>
      </xdr:nvSpPr>
      <xdr:spPr>
        <a:xfrm>
          <a:off x="16925925" y="78009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81</xdr:col>
      <xdr:colOff>133350</xdr:colOff>
      <xdr:row>34</xdr:row>
      <xdr:rowOff>142875</xdr:rowOff>
    </xdr:from>
    <xdr:to>
      <xdr:col>85</xdr:col>
      <xdr:colOff>57150</xdr:colOff>
      <xdr:row>36</xdr:row>
      <xdr:rowOff>57150</xdr:rowOff>
    </xdr:to>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59721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ja-JP" altLang="en-US" sz="1000" b="1">
              <a:latin typeface="ＭＳ Ｐゴシック" panose="020B0600070205080204" pitchFamily="50" charset="-128"/>
              <a:ea typeface="ＭＳ Ｐゴシック" panose="020B0600070205080204" pitchFamily="50" charset="-128"/>
            </a:rPr>
            <a:t>△ </a:t>
          </a:r>
          <a:r>
            <a:rPr lang="en-US" altLang="ja-JP" sz="1000" b="1">
              <a:latin typeface="ＭＳ Ｐゴシック" panose="020B0600070205080204" pitchFamily="50" charset="-128"/>
              <a:ea typeface="ＭＳ Ｐゴシック" panose="020B0600070205080204" pitchFamily="50" charset="-128"/>
            </a:rPr>
            <a:t>4.4</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165100</xdr:colOff>
      <xdr:row>36</xdr:row>
      <xdr:rowOff>56727</xdr:rowOff>
    </xdr:from>
    <xdr:to>
      <xdr:col>81</xdr:col>
      <xdr:colOff>133350</xdr:colOff>
      <xdr:row>36</xdr:row>
      <xdr:rowOff>56727</xdr:rowOff>
    </xdr:to>
    <xdr:sp macro="" textlink="">
      <xdr:nvSpPr>
        <xdr:cNvPr id="369" name="直線コネクタ 368">
          <a:extLst>
            <a:ext uri="{FF2B5EF4-FFF2-40B4-BE49-F238E27FC236}">
              <a16:creationId xmlns:a16="http://schemas.microsoft.com/office/drawing/2014/main" id="{00000000-0008-0000-0300-000071010000}"/>
            </a:ext>
          </a:extLst>
        </xdr:cNvPr>
        <xdr:cNvSpPr/>
      </xdr:nvSpPr>
      <xdr:spPr>
        <a:xfrm>
          <a:off x="16925925" y="62293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77</xdr:col>
      <xdr:colOff>44450</xdr:colOff>
      <xdr:row>40</xdr:row>
      <xdr:rowOff>94827</xdr:rowOff>
    </xdr:from>
    <xdr:to>
      <xdr:col>81</xdr:col>
      <xdr:colOff>44450</xdr:colOff>
      <xdr:row>40</xdr:row>
      <xdr:rowOff>118956</xdr:rowOff>
    </xdr:to>
    <xdr:sp macro="" textlink="">
      <xdr:nvSpPr>
        <xdr:cNvPr id="370" name="直線コネクタ 369">
          <a:extLst>
            <a:ext uri="{FF2B5EF4-FFF2-40B4-BE49-F238E27FC236}">
              <a16:creationId xmlns:a16="http://schemas.microsoft.com/office/drawing/2014/main" id="{00000000-0008-0000-0300-000072010000}"/>
            </a:ext>
          </a:extLst>
        </xdr:cNvPr>
        <xdr:cNvSpPr/>
      </xdr:nvSpPr>
      <xdr:spPr>
        <a:xfrm>
          <a:off x="16182975" y="6953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81</xdr:col>
      <xdr:colOff>133350</xdr:colOff>
      <xdr:row>41</xdr:row>
      <xdr:rowOff>47625</xdr:rowOff>
    </xdr:from>
    <xdr:to>
      <xdr:col>85</xdr:col>
      <xdr:colOff>57150</xdr:colOff>
      <xdr:row>42</xdr:row>
      <xdr:rowOff>133350</xdr:rowOff>
    </xdr:to>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7077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7.1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203200</xdr:colOff>
      <xdr:row>41</xdr:row>
      <xdr:rowOff>73660</xdr:rowOff>
    </xdr:from>
    <xdr:to>
      <xdr:col>81</xdr:col>
      <xdr:colOff>95250</xdr:colOff>
      <xdr:row>42</xdr:row>
      <xdr:rowOff>3810</xdr:rowOff>
    </xdr:to>
    <xdr:sp macro="" textlink="" fLocksText="0">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4025" y="71056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72</xdr:col>
      <xdr:colOff>203200</xdr:colOff>
      <xdr:row>40</xdr:row>
      <xdr:rowOff>94827</xdr:rowOff>
    </xdr:from>
    <xdr:to>
      <xdr:col>77</xdr:col>
      <xdr:colOff>44450</xdr:colOff>
      <xdr:row>40</xdr:row>
      <xdr:rowOff>102870</xdr:rowOff>
    </xdr:to>
    <xdr:sp macro="" textlink="">
      <xdr:nvSpPr>
        <xdr:cNvPr id="373" name="直線コネクタ 372">
          <a:extLst>
            <a:ext uri="{FF2B5EF4-FFF2-40B4-BE49-F238E27FC236}">
              <a16:creationId xmlns:a16="http://schemas.microsoft.com/office/drawing/2014/main" id="{00000000-0008-0000-0300-000075010000}"/>
            </a:ext>
          </a:extLst>
        </xdr:cNvPr>
        <xdr:cNvSpPr/>
      </xdr:nvSpPr>
      <xdr:spPr>
        <a:xfrm flipV="1">
          <a:off x="15287625" y="6953250"/>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203200</xdr:colOff>
      <xdr:row>41</xdr:row>
      <xdr:rowOff>57573</xdr:rowOff>
    </xdr:from>
    <xdr:to>
      <xdr:col>77</xdr:col>
      <xdr:colOff>95250</xdr:colOff>
      <xdr:row>41</xdr:row>
      <xdr:rowOff>159173</xdr:rowOff>
    </xdr:to>
    <xdr:sp macro="" textlink="" fLocksText="0">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5825" y="70866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76200</xdr:colOff>
      <xdr:row>41</xdr:row>
      <xdr:rowOff>142875</xdr:rowOff>
    </xdr:from>
    <xdr:to>
      <xdr:col>78</xdr:col>
      <xdr:colOff>180975</xdr:colOff>
      <xdr:row>43</xdr:row>
      <xdr:rowOff>57150</xdr:rowOff>
    </xdr:to>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2450" y="717232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68</xdr:col>
      <xdr:colOff>152400</xdr:colOff>
      <xdr:row>40</xdr:row>
      <xdr:rowOff>102870</xdr:rowOff>
    </xdr:from>
    <xdr:to>
      <xdr:col>72</xdr:col>
      <xdr:colOff>203200</xdr:colOff>
      <xdr:row>40</xdr:row>
      <xdr:rowOff>110913</xdr:rowOff>
    </xdr:to>
    <xdr:sp macro="" textlink="">
      <xdr:nvSpPr>
        <xdr:cNvPr id="376" name="直線コネクタ 375">
          <a:extLst>
            <a:ext uri="{FF2B5EF4-FFF2-40B4-BE49-F238E27FC236}">
              <a16:creationId xmlns:a16="http://schemas.microsoft.com/office/drawing/2014/main" id="{00000000-0008-0000-0300-000078010000}"/>
            </a:ext>
          </a:extLst>
        </xdr:cNvPr>
        <xdr:cNvSpPr/>
      </xdr:nvSpPr>
      <xdr:spPr>
        <a:xfrm flipV="1">
          <a:off x="14401800" y="696277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72</xdr:col>
      <xdr:colOff>152400</xdr:colOff>
      <xdr:row>41</xdr:row>
      <xdr:rowOff>17356</xdr:rowOff>
    </xdr:from>
    <xdr:to>
      <xdr:col>73</xdr:col>
      <xdr:colOff>44450</xdr:colOff>
      <xdr:row>41</xdr:row>
      <xdr:rowOff>118956</xdr:rowOff>
    </xdr:to>
    <xdr:sp macro="" textlink="" fLocksText="0">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0485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71</xdr:col>
      <xdr:colOff>28575</xdr:colOff>
      <xdr:row>41</xdr:row>
      <xdr:rowOff>104775</xdr:rowOff>
    </xdr:from>
    <xdr:to>
      <xdr:col>74</xdr:col>
      <xdr:colOff>161925</xdr:colOff>
      <xdr:row>43</xdr:row>
      <xdr:rowOff>19050</xdr:rowOff>
    </xdr:to>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6625" y="71342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101600</xdr:colOff>
      <xdr:row>40</xdr:row>
      <xdr:rowOff>110913</xdr:rowOff>
    </xdr:from>
    <xdr:to>
      <xdr:col>68</xdr:col>
      <xdr:colOff>152400</xdr:colOff>
      <xdr:row>40</xdr:row>
      <xdr:rowOff>127000</xdr:rowOff>
    </xdr:to>
    <xdr:sp macro="" textlink="">
      <xdr:nvSpPr>
        <xdr:cNvPr id="379" name="直線コネクタ 378">
          <a:extLst>
            <a:ext uri="{FF2B5EF4-FFF2-40B4-BE49-F238E27FC236}">
              <a16:creationId xmlns:a16="http://schemas.microsoft.com/office/drawing/2014/main" id="{00000000-0008-0000-0300-00007B010000}"/>
            </a:ext>
          </a:extLst>
        </xdr:cNvPr>
        <xdr:cNvSpPr/>
      </xdr:nvSpPr>
      <xdr:spPr>
        <a:xfrm flipV="1">
          <a:off x="13515975" y="697230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68</xdr:col>
      <xdr:colOff>101600</xdr:colOff>
      <xdr:row>41</xdr:row>
      <xdr:rowOff>121920</xdr:rowOff>
    </xdr:from>
    <xdr:to>
      <xdr:col>68</xdr:col>
      <xdr:colOff>203200</xdr:colOff>
      <xdr:row>42</xdr:row>
      <xdr:rowOff>52070</xdr:rowOff>
    </xdr:to>
    <xdr:sp macro="" textlink="" fLocksText="0">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4175" y="71532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66</xdr:col>
      <xdr:colOff>190500</xdr:colOff>
      <xdr:row>42</xdr:row>
      <xdr:rowOff>38100</xdr:rowOff>
    </xdr:from>
    <xdr:to>
      <xdr:col>70</xdr:col>
      <xdr:colOff>114300</xdr:colOff>
      <xdr:row>43</xdr:row>
      <xdr:rowOff>123825</xdr:rowOff>
    </xdr:to>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2390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50800</xdr:colOff>
      <xdr:row>42</xdr:row>
      <xdr:rowOff>22860</xdr:rowOff>
    </xdr:from>
    <xdr:to>
      <xdr:col>64</xdr:col>
      <xdr:colOff>152400</xdr:colOff>
      <xdr:row>42</xdr:row>
      <xdr:rowOff>124460</xdr:rowOff>
    </xdr:to>
    <xdr:sp macro="" textlink="" fLocksText="0">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58825" y="72199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62</xdr:col>
      <xdr:colOff>133350</xdr:colOff>
      <xdr:row>42</xdr:row>
      <xdr:rowOff>104775</xdr:rowOff>
    </xdr:from>
    <xdr:to>
      <xdr:col>66</xdr:col>
      <xdr:colOff>57150</xdr:colOff>
      <xdr:row>44</xdr:row>
      <xdr:rowOff>19050</xdr:rowOff>
    </xdr:to>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25450" y="73056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80</xdr:col>
      <xdr:colOff>38100</xdr:colOff>
      <xdr:row>47</xdr:row>
      <xdr:rowOff>133350</xdr:rowOff>
    </xdr:from>
    <xdr:to>
      <xdr:col>83</xdr:col>
      <xdr:colOff>171450</xdr:colOff>
      <xdr:row>49</xdr:row>
      <xdr:rowOff>47625</xdr:rowOff>
    </xdr:to>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9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76</xdr:col>
      <xdr:colOff>38100</xdr:colOff>
      <xdr:row>47</xdr:row>
      <xdr:rowOff>133350</xdr:rowOff>
    </xdr:from>
    <xdr:to>
      <xdr:col>79</xdr:col>
      <xdr:colOff>171450</xdr:colOff>
      <xdr:row>49</xdr:row>
      <xdr:rowOff>47625</xdr:rowOff>
    </xdr:to>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9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71</xdr:col>
      <xdr:colOff>190500</xdr:colOff>
      <xdr:row>47</xdr:row>
      <xdr:rowOff>133350</xdr:rowOff>
    </xdr:from>
    <xdr:to>
      <xdr:col>75</xdr:col>
      <xdr:colOff>114300</xdr:colOff>
      <xdr:row>49</xdr:row>
      <xdr:rowOff>47625</xdr:rowOff>
    </xdr:to>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68550" y="819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67</xdr:col>
      <xdr:colOff>142875</xdr:colOff>
      <xdr:row>47</xdr:row>
      <xdr:rowOff>133350</xdr:rowOff>
    </xdr:from>
    <xdr:to>
      <xdr:col>71</xdr:col>
      <xdr:colOff>66675</xdr:colOff>
      <xdr:row>49</xdr:row>
      <xdr:rowOff>47625</xdr:rowOff>
    </xdr:to>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2725" y="819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63</xdr:col>
      <xdr:colOff>95250</xdr:colOff>
      <xdr:row>47</xdr:row>
      <xdr:rowOff>133350</xdr:rowOff>
    </xdr:from>
    <xdr:to>
      <xdr:col>67</xdr:col>
      <xdr:colOff>19050</xdr:colOff>
      <xdr:row>49</xdr:row>
      <xdr:rowOff>47625</xdr:rowOff>
    </xdr:to>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9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203200</xdr:colOff>
      <xdr:row>40</xdr:row>
      <xdr:rowOff>68156</xdr:rowOff>
    </xdr:from>
    <xdr:to>
      <xdr:col>81</xdr:col>
      <xdr:colOff>95250</xdr:colOff>
      <xdr:row>40</xdr:row>
      <xdr:rowOff>169756</xdr:rowOff>
    </xdr:to>
    <xdr:sp macro="" textlink="" fLocksText="0">
      <xdr:nvSpPr>
        <xdr:cNvPr id="389" name="楕円 388">
          <a:extLst>
            <a:ext uri="{FF2B5EF4-FFF2-40B4-BE49-F238E27FC236}">
              <a16:creationId xmlns:a16="http://schemas.microsoft.com/office/drawing/2014/main" id="{00000000-0008-0000-0300-000085010000}"/>
            </a:ext>
          </a:extLst>
        </xdr:cNvPr>
        <xdr:cNvSpPr/>
      </xdr:nvSpPr>
      <xdr:spPr>
        <a:xfrm>
          <a:off x="16964025" y="69246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81</xdr:col>
      <xdr:colOff>133350</xdr:colOff>
      <xdr:row>39</xdr:row>
      <xdr:rowOff>85725</xdr:rowOff>
    </xdr:from>
    <xdr:to>
      <xdr:col>85</xdr:col>
      <xdr:colOff>57150</xdr:colOff>
      <xdr:row>41</xdr:row>
      <xdr:rowOff>0</xdr:rowOff>
    </xdr:to>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7722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4.9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203200</xdr:colOff>
      <xdr:row>40</xdr:row>
      <xdr:rowOff>44027</xdr:rowOff>
    </xdr:from>
    <xdr:to>
      <xdr:col>77</xdr:col>
      <xdr:colOff>95250</xdr:colOff>
      <xdr:row>40</xdr:row>
      <xdr:rowOff>145627</xdr:rowOff>
    </xdr:to>
    <xdr:sp macro="" textlink="" fLocksText="0">
      <xdr:nvSpPr>
        <xdr:cNvPr id="391" name="楕円 390">
          <a:extLst>
            <a:ext uri="{FF2B5EF4-FFF2-40B4-BE49-F238E27FC236}">
              <a16:creationId xmlns:a16="http://schemas.microsoft.com/office/drawing/2014/main" id="{00000000-0008-0000-0300-000087010000}"/>
            </a:ext>
          </a:extLst>
        </xdr:cNvPr>
        <xdr:cNvSpPr/>
      </xdr:nvSpPr>
      <xdr:spPr>
        <a:xfrm>
          <a:off x="16125825" y="69056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76200</xdr:colOff>
      <xdr:row>38</xdr:row>
      <xdr:rowOff>152400</xdr:rowOff>
    </xdr:from>
    <xdr:to>
      <xdr:col>78</xdr:col>
      <xdr:colOff>180975</xdr:colOff>
      <xdr:row>40</xdr:row>
      <xdr:rowOff>66675</xdr:rowOff>
    </xdr:to>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2450" y="666750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152400</xdr:colOff>
      <xdr:row>40</xdr:row>
      <xdr:rowOff>52070</xdr:rowOff>
    </xdr:from>
    <xdr:to>
      <xdr:col>73</xdr:col>
      <xdr:colOff>44450</xdr:colOff>
      <xdr:row>40</xdr:row>
      <xdr:rowOff>153670</xdr:rowOff>
    </xdr:to>
    <xdr:sp macro="" textlink="" fLocksText="0">
      <xdr:nvSpPr>
        <xdr:cNvPr id="393" name="楕円 392">
          <a:extLst>
            <a:ext uri="{FF2B5EF4-FFF2-40B4-BE49-F238E27FC236}">
              <a16:creationId xmlns:a16="http://schemas.microsoft.com/office/drawing/2014/main" id="{00000000-0008-0000-0300-000089010000}"/>
            </a:ext>
          </a:extLst>
        </xdr:cNvPr>
        <xdr:cNvSpPr/>
      </xdr:nvSpPr>
      <xdr:spPr>
        <a:xfrm>
          <a:off x="15240000" y="69056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71</xdr:col>
      <xdr:colOff>28575</xdr:colOff>
      <xdr:row>38</xdr:row>
      <xdr:rowOff>161925</xdr:rowOff>
    </xdr:from>
    <xdr:to>
      <xdr:col>74</xdr:col>
      <xdr:colOff>161925</xdr:colOff>
      <xdr:row>40</xdr:row>
      <xdr:rowOff>76200</xdr:rowOff>
    </xdr:to>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6625" y="66770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68</xdr:col>
      <xdr:colOff>101600</xdr:colOff>
      <xdr:row>40</xdr:row>
      <xdr:rowOff>60113</xdr:rowOff>
    </xdr:from>
    <xdr:to>
      <xdr:col>68</xdr:col>
      <xdr:colOff>203200</xdr:colOff>
      <xdr:row>40</xdr:row>
      <xdr:rowOff>161713</xdr:rowOff>
    </xdr:to>
    <xdr:sp macro="" textlink="" fLocksText="0">
      <xdr:nvSpPr>
        <xdr:cNvPr id="395" name="楕円 394">
          <a:extLst>
            <a:ext uri="{FF2B5EF4-FFF2-40B4-BE49-F238E27FC236}">
              <a16:creationId xmlns:a16="http://schemas.microsoft.com/office/drawing/2014/main" id="{00000000-0008-0000-0300-00008B010000}"/>
            </a:ext>
          </a:extLst>
        </xdr:cNvPr>
        <xdr:cNvSpPr/>
      </xdr:nvSpPr>
      <xdr:spPr>
        <a:xfrm>
          <a:off x="14354175" y="69151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66</xdr:col>
      <xdr:colOff>190500</xdr:colOff>
      <xdr:row>39</xdr:row>
      <xdr:rowOff>0</xdr:rowOff>
    </xdr:from>
    <xdr:to>
      <xdr:col>70</xdr:col>
      <xdr:colOff>114300</xdr:colOff>
      <xdr:row>40</xdr:row>
      <xdr:rowOff>85725</xdr:rowOff>
    </xdr:to>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865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50800</xdr:colOff>
      <xdr:row>40</xdr:row>
      <xdr:rowOff>76200</xdr:rowOff>
    </xdr:from>
    <xdr:to>
      <xdr:col>64</xdr:col>
      <xdr:colOff>152400</xdr:colOff>
      <xdr:row>41</xdr:row>
      <xdr:rowOff>6350</xdr:rowOff>
    </xdr:to>
    <xdr:sp macro="" textlink="" fLocksText="0">
      <xdr:nvSpPr>
        <xdr:cNvPr id="397" name="楕円 396">
          <a:extLst>
            <a:ext uri="{FF2B5EF4-FFF2-40B4-BE49-F238E27FC236}">
              <a16:creationId xmlns:a16="http://schemas.microsoft.com/office/drawing/2014/main" id="{00000000-0008-0000-0300-00008D010000}"/>
            </a:ext>
          </a:extLst>
        </xdr:cNvPr>
        <xdr:cNvSpPr/>
      </xdr:nvSpPr>
      <xdr:spPr>
        <a:xfrm>
          <a:off x="13458825" y="69342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62</xdr:col>
      <xdr:colOff>133350</xdr:colOff>
      <xdr:row>39</xdr:row>
      <xdr:rowOff>19050</xdr:rowOff>
    </xdr:from>
    <xdr:to>
      <xdr:col>66</xdr:col>
      <xdr:colOff>57150</xdr:colOff>
      <xdr:row>40</xdr:row>
      <xdr:rowOff>104775</xdr:rowOff>
    </xdr:to>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25450" y="67056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xdr:row>
      <xdr:rowOff>6350</xdr:rowOff>
    </xdr:from>
    <xdr:to>
      <xdr:col>85</xdr:col>
      <xdr:colOff>95250</xdr:colOff>
      <xdr:row>8</xdr:row>
      <xdr:rowOff>152400</xdr:rowOff>
    </xdr:to>
    <xdr:sp macro="" textlink="" fLocksText="0">
      <xdr:nvSpPr>
        <xdr:cNvPr id="399" name="正方形/長方形 398">
          <a:extLst>
            <a:ext uri="{FF2B5EF4-FFF2-40B4-BE49-F238E27FC236}">
              <a16:creationId xmlns:a16="http://schemas.microsoft.com/office/drawing/2014/main" id="{00000000-0008-0000-0300-00008F010000}"/>
            </a:ext>
          </a:extLst>
        </xdr:cNvPr>
        <xdr:cNvSpPr/>
      </xdr:nvSpPr>
      <xdr:spPr>
        <a:xfrm>
          <a:off x="12830175" y="120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twoCellAnchor editAs="oneCell">
    <xdr:from>
      <xdr:col>65</xdr:col>
      <xdr:colOff>133350</xdr:colOff>
      <xdr:row>9</xdr:row>
      <xdr:rowOff>28575</xdr:rowOff>
    </xdr:from>
    <xdr:to>
      <xdr:col>72</xdr:col>
      <xdr:colOff>104775</xdr:colOff>
      <xdr:row>10</xdr:row>
      <xdr:rowOff>161925</xdr:rowOff>
    </xdr:to>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41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latin typeface="ＭＳ Ｐゴシック" panose="020B0600070205080204" pitchFamily="50" charset="-128"/>
              <a:ea typeface="ＭＳ Ｐゴシック" panose="020B0600070205080204" pitchFamily="50" charset="-128"/>
            </a:rPr>
            <a:t>将来負担比率</a:t>
          </a:r>
        </a:p>
      </xdr:txBody>
    </xdr:sp>
    <xdr:clientData/>
  </xdr:twoCellAnchor>
  <xdr:twoCellAnchor editAs="oneCell">
    <xdr:from>
      <xdr:col>73</xdr:col>
      <xdr:colOff>19050</xdr:colOff>
      <xdr:row>9</xdr:row>
      <xdr:rowOff>0</xdr:rowOff>
    </xdr:from>
    <xdr:to>
      <xdr:col>80</xdr:col>
      <xdr:colOff>200025</xdr:colOff>
      <xdr:row>11</xdr:row>
      <xdr:rowOff>19050</xdr:rowOff>
    </xdr:to>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16200"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FF0000"/>
              </a:solidFill>
              <a:latin typeface="ＭＳ Ｐゴシック" panose="020B0600070205080204" pitchFamily="50" charset="-128"/>
              <a:ea typeface="ＭＳ Ｐゴシック" panose="020B0600070205080204" pitchFamily="50" charset="-128"/>
            </a:rPr>
            <a:t>[-%]</a:t>
          </a:r>
          <a:r>
            <a:rPr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85</xdr:col>
      <xdr:colOff>158750</xdr:colOff>
      <xdr:row>8</xdr:row>
      <xdr:rowOff>88900</xdr:rowOff>
    </xdr:from>
    <xdr:to>
      <xdr:col>93</xdr:col>
      <xdr:colOff>6350</xdr:colOff>
      <xdr:row>10</xdr:row>
      <xdr:rowOff>0</xdr:rowOff>
    </xdr:to>
    <xdr:sp macro="" textlink="" fLocksText="0">
      <xdr:nvSpPr>
        <xdr:cNvPr id="402" name="正方形/長方形 401">
          <a:extLst>
            <a:ext uri="{FF2B5EF4-FFF2-40B4-BE49-F238E27FC236}">
              <a16:creationId xmlns:a16="http://schemas.microsoft.com/office/drawing/2014/main" id="{00000000-0008-0000-0300-000092010000}"/>
            </a:ext>
          </a:extLst>
        </xdr:cNvPr>
        <xdr:cNvSpPr/>
      </xdr:nvSpPr>
      <xdr:spPr>
        <a:xfrm>
          <a:off x="17973675" y="14573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fLocksText="0">
      <xdr:nvSpPr>
        <xdr:cNvPr id="403" name="正方形/長方形 402">
          <a:extLst>
            <a:ext uri="{FF2B5EF4-FFF2-40B4-BE49-F238E27FC236}">
              <a16:creationId xmlns:a16="http://schemas.microsoft.com/office/drawing/2014/main" id="{00000000-0008-0000-0300-000093010000}"/>
            </a:ext>
          </a:extLst>
        </xdr:cNvPr>
        <xdr:cNvSpPr/>
      </xdr:nvSpPr>
      <xdr:spPr>
        <a:xfrm>
          <a:off x="17973675" y="16478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fLocksText="0">
      <xdr:nvSpPr>
        <xdr:cNvPr id="404" name="正方形/長方形 403">
          <a:extLst>
            <a:ext uri="{FF2B5EF4-FFF2-40B4-BE49-F238E27FC236}">
              <a16:creationId xmlns:a16="http://schemas.microsoft.com/office/drawing/2014/main" id="{00000000-0008-0000-0300-000094010000}"/>
            </a:ext>
          </a:extLst>
        </xdr:cNvPr>
        <xdr:cNvSpPr/>
      </xdr:nvSpPr>
      <xdr:spPr>
        <a:xfrm>
          <a:off x="19621500" y="1457325"/>
          <a:ext cx="126682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fLocksText="0">
      <xdr:nvSpPr>
        <xdr:cNvPr id="405" name="正方形/長方形 404">
          <a:extLst>
            <a:ext uri="{FF2B5EF4-FFF2-40B4-BE49-F238E27FC236}">
              <a16:creationId xmlns:a16="http://schemas.microsoft.com/office/drawing/2014/main" id="{00000000-0008-0000-0300-000095010000}"/>
            </a:ext>
          </a:extLst>
        </xdr:cNvPr>
        <xdr:cNvSpPr/>
      </xdr:nvSpPr>
      <xdr:spPr>
        <a:xfrm>
          <a:off x="19621500" y="1647825"/>
          <a:ext cx="126682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fLocksText="0">
      <xdr:nvSpPr>
        <xdr:cNvPr id="406" name="正方形/長方形 405">
          <a:extLst>
            <a:ext uri="{FF2B5EF4-FFF2-40B4-BE49-F238E27FC236}">
              <a16:creationId xmlns:a16="http://schemas.microsoft.com/office/drawing/2014/main" id="{00000000-0008-0000-0300-000096010000}"/>
            </a:ext>
          </a:extLst>
        </xdr:cNvPr>
        <xdr:cNvSpPr/>
      </xdr:nvSpPr>
      <xdr:spPr>
        <a:xfrm>
          <a:off x="21078825" y="1457325"/>
          <a:ext cx="12763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fLocksText="0">
      <xdr:nvSpPr>
        <xdr:cNvPr id="407" name="正方形/長方形 406">
          <a:extLst>
            <a:ext uri="{FF2B5EF4-FFF2-40B4-BE49-F238E27FC236}">
              <a16:creationId xmlns:a16="http://schemas.microsoft.com/office/drawing/2014/main" id="{00000000-0008-0000-0300-000097010000}"/>
            </a:ext>
          </a:extLst>
        </xdr:cNvPr>
        <xdr:cNvSpPr/>
      </xdr:nvSpPr>
      <xdr:spPr>
        <a:xfrm>
          <a:off x="21078825" y="1647825"/>
          <a:ext cx="12763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fLocksText="0">
      <xdr:nvSpPr>
        <xdr:cNvPr id="408" name="正方形/長方形 407">
          <a:extLst>
            <a:ext uri="{FF2B5EF4-FFF2-40B4-BE49-F238E27FC236}">
              <a16:creationId xmlns:a16="http://schemas.microsoft.com/office/drawing/2014/main" id="{00000000-0008-0000-0300-000098010000}"/>
            </a:ext>
          </a:extLst>
        </xdr:cNvPr>
        <xdr:cNvSpPr/>
      </xdr:nvSpPr>
      <xdr:spPr>
        <a:xfrm>
          <a:off x="12830175" y="1971675"/>
          <a:ext cx="5076825" cy="240982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fLocksText="0">
      <xdr:nvSpPr>
        <xdr:cNvPr id="409" name="正方形/長方形 408">
          <a:extLst>
            <a:ext uri="{FF2B5EF4-FFF2-40B4-BE49-F238E27FC236}">
              <a16:creationId xmlns:a16="http://schemas.microsoft.com/office/drawing/2014/main" id="{00000000-0008-0000-0300-000099010000}"/>
            </a:ext>
          </a:extLst>
        </xdr:cNvPr>
        <xdr:cNvSpPr/>
      </xdr:nvSpPr>
      <xdr:spPr>
        <a:xfrm>
          <a:off x="18097500" y="1971675"/>
          <a:ext cx="602932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fLocksText="0">
      <xdr:nvSpPr>
        <xdr:cNvPr id="410" name="正方形/長方形 409">
          <a:extLst>
            <a:ext uri="{FF2B5EF4-FFF2-40B4-BE49-F238E27FC236}">
              <a16:creationId xmlns:a16="http://schemas.microsoft.com/office/drawing/2014/main" id="{00000000-0008-0000-0300-00009A010000}"/>
            </a:ext>
          </a:extLst>
        </xdr:cNvPr>
        <xdr:cNvSpPr/>
      </xdr:nvSpPr>
      <xdr:spPr>
        <a:xfrm>
          <a:off x="18097500" y="1971675"/>
          <a:ext cx="3810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1325" y="2286000"/>
          <a:ext cx="5781675" cy="2028825"/>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marL="0" marR="0" lvl="0" indent="0" defTabSz="914400" eaLnBrk="1" fontAlgn="auto" latinLnBrk="0" hangingPunct="1">
            <a:lnSpc>
              <a:spcPct val="100000"/>
            </a:lnSpc>
            <a:spcBef>
              <a:spcPts val="0"/>
            </a:spcBef>
            <a:spcAft>
              <a:spcPts val="0"/>
            </a:spcAft>
            <a:buClrTx/>
            <a:buSzTx/>
            <a:buFontTx/>
            <a:buNone/>
          </a:pP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起債の抑制や基金の</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効果的な運用</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により将来負担比率は生じていない。</a:t>
          </a:r>
        </a:p>
        <a:p>
          <a:pPr marL="0" marR="0" lvl="0" indent="0" defTabSz="914400" eaLnBrk="1" fontAlgn="auto" latinLnBrk="0" hangingPunct="1">
            <a:lnSpc>
              <a:spcPct val="100000"/>
            </a:lnSpc>
            <a:spcBef>
              <a:spcPts val="0"/>
            </a:spcBef>
            <a:spcAft>
              <a:spcPts val="0"/>
            </a:spcAft>
            <a:buClrTx/>
            <a:buSzTx/>
            <a:buFontTx/>
            <a:buNone/>
          </a:pP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今後も公債費等の義務的経費の削減を中心とする行財政改革を推進し、健全な財政運営を</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努めていく。</a:t>
          </a:r>
          <a:endPar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endParaRP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61</xdr:col>
      <xdr:colOff>0</xdr:colOff>
      <xdr:row>10</xdr:row>
      <xdr:rowOff>66675</xdr:rowOff>
    </xdr:from>
    <xdr:to>
      <xdr:col>62</xdr:col>
      <xdr:colOff>85725</xdr:colOff>
      <xdr:row>11</xdr:row>
      <xdr:rowOff>123825</xdr:rowOff>
    </xdr:to>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2550" y="1781175"/>
          <a:ext cx="29527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25</xdr:row>
      <xdr:rowOff>95250</xdr:rowOff>
    </xdr:from>
    <xdr:to>
      <xdr:col>85</xdr:col>
      <xdr:colOff>95250</xdr:colOff>
      <xdr:row>25</xdr:row>
      <xdr:rowOff>95250</xdr:rowOff>
    </xdr:to>
    <xdr:sp macro="" textlink="">
      <xdr:nvSpPr>
        <xdr:cNvPr id="413" name="直線コネクタ 412">
          <a:extLst>
            <a:ext uri="{FF2B5EF4-FFF2-40B4-BE49-F238E27FC236}">
              <a16:creationId xmlns:a16="http://schemas.microsoft.com/office/drawing/2014/main" id="{00000000-0008-0000-0300-00009D010000}"/>
            </a:ext>
          </a:extLst>
        </xdr:cNvPr>
        <xdr:cNvSpPr/>
      </xdr:nvSpPr>
      <xdr:spPr>
        <a:xfrm>
          <a:off x="12830175" y="438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24</xdr:row>
      <xdr:rowOff>123825</xdr:rowOff>
    </xdr:from>
    <xdr:to>
      <xdr:col>61</xdr:col>
      <xdr:colOff>38100</xdr:colOff>
      <xdr:row>26</xdr:row>
      <xdr:rowOff>38100</xdr:rowOff>
    </xdr:to>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58650" y="42386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250.0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23</xdr:row>
      <xdr:rowOff>35983</xdr:rowOff>
    </xdr:from>
    <xdr:to>
      <xdr:col>85</xdr:col>
      <xdr:colOff>95250</xdr:colOff>
      <xdr:row>23</xdr:row>
      <xdr:rowOff>35983</xdr:rowOff>
    </xdr:to>
    <xdr:sp macro="" textlink="">
      <xdr:nvSpPr>
        <xdr:cNvPr id="415" name="直線コネクタ 414">
          <a:extLst>
            <a:ext uri="{FF2B5EF4-FFF2-40B4-BE49-F238E27FC236}">
              <a16:creationId xmlns:a16="http://schemas.microsoft.com/office/drawing/2014/main" id="{00000000-0008-0000-0300-00009F010000}"/>
            </a:ext>
          </a:extLst>
        </xdr:cNvPr>
        <xdr:cNvSpPr/>
      </xdr:nvSpPr>
      <xdr:spPr>
        <a:xfrm>
          <a:off x="12830175" y="398145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22</xdr:row>
      <xdr:rowOff>66675</xdr:rowOff>
    </xdr:from>
    <xdr:to>
      <xdr:col>61</xdr:col>
      <xdr:colOff>38100</xdr:colOff>
      <xdr:row>23</xdr:row>
      <xdr:rowOff>152400</xdr:rowOff>
    </xdr:to>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58650" y="38385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20</xdr:row>
      <xdr:rowOff>148167</xdr:rowOff>
    </xdr:from>
    <xdr:to>
      <xdr:col>85</xdr:col>
      <xdr:colOff>95250</xdr:colOff>
      <xdr:row>20</xdr:row>
      <xdr:rowOff>148167</xdr:rowOff>
    </xdr:to>
    <xdr:sp macro="" textlink="">
      <xdr:nvSpPr>
        <xdr:cNvPr id="417" name="直線コネクタ 416">
          <a:extLst>
            <a:ext uri="{FF2B5EF4-FFF2-40B4-BE49-F238E27FC236}">
              <a16:creationId xmlns:a16="http://schemas.microsoft.com/office/drawing/2014/main" id="{00000000-0008-0000-0300-0000A1010000}"/>
            </a:ext>
          </a:extLst>
        </xdr:cNvPr>
        <xdr:cNvSpPr/>
      </xdr:nvSpPr>
      <xdr:spPr>
        <a:xfrm>
          <a:off x="12830175" y="35814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20</xdr:row>
      <xdr:rowOff>9525</xdr:rowOff>
    </xdr:from>
    <xdr:to>
      <xdr:col>61</xdr:col>
      <xdr:colOff>38100</xdr:colOff>
      <xdr:row>21</xdr:row>
      <xdr:rowOff>95250</xdr:rowOff>
    </xdr:to>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58650" y="34385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150.0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18</xdr:row>
      <xdr:rowOff>88900</xdr:rowOff>
    </xdr:from>
    <xdr:to>
      <xdr:col>85</xdr:col>
      <xdr:colOff>95250</xdr:colOff>
      <xdr:row>18</xdr:row>
      <xdr:rowOff>88900</xdr:rowOff>
    </xdr:to>
    <xdr:sp macro="" textlink="">
      <xdr:nvSpPr>
        <xdr:cNvPr id="419" name="直線コネクタ 418">
          <a:extLst>
            <a:ext uri="{FF2B5EF4-FFF2-40B4-BE49-F238E27FC236}">
              <a16:creationId xmlns:a16="http://schemas.microsoft.com/office/drawing/2014/main" id="{00000000-0008-0000-0300-0000A3010000}"/>
            </a:ext>
          </a:extLst>
        </xdr:cNvPr>
        <xdr:cNvSpPr/>
      </xdr:nvSpPr>
      <xdr:spPr>
        <a:xfrm>
          <a:off x="12830175" y="31718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17</xdr:row>
      <xdr:rowOff>114300</xdr:rowOff>
    </xdr:from>
    <xdr:to>
      <xdr:col>61</xdr:col>
      <xdr:colOff>38100</xdr:colOff>
      <xdr:row>19</xdr:row>
      <xdr:rowOff>28575</xdr:rowOff>
    </xdr:to>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58650" y="30289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16</xdr:row>
      <xdr:rowOff>29633</xdr:rowOff>
    </xdr:from>
    <xdr:to>
      <xdr:col>85</xdr:col>
      <xdr:colOff>95250</xdr:colOff>
      <xdr:row>16</xdr:row>
      <xdr:rowOff>29633</xdr:rowOff>
    </xdr:to>
    <xdr:sp macro="" textlink="">
      <xdr:nvSpPr>
        <xdr:cNvPr id="421" name="直線コネクタ 420">
          <a:extLst>
            <a:ext uri="{FF2B5EF4-FFF2-40B4-BE49-F238E27FC236}">
              <a16:creationId xmlns:a16="http://schemas.microsoft.com/office/drawing/2014/main" id="{00000000-0008-0000-0300-0000A5010000}"/>
            </a:ext>
          </a:extLst>
        </xdr:cNvPr>
        <xdr:cNvSpPr/>
      </xdr:nvSpPr>
      <xdr:spPr>
        <a:xfrm>
          <a:off x="12830175" y="27717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15</xdr:row>
      <xdr:rowOff>57150</xdr:rowOff>
    </xdr:from>
    <xdr:to>
      <xdr:col>61</xdr:col>
      <xdr:colOff>38100</xdr:colOff>
      <xdr:row>16</xdr:row>
      <xdr:rowOff>142875</xdr:rowOff>
    </xdr:to>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58650" y="26289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50.0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13</xdr:row>
      <xdr:rowOff>141817</xdr:rowOff>
    </xdr:from>
    <xdr:to>
      <xdr:col>85</xdr:col>
      <xdr:colOff>95250</xdr:colOff>
      <xdr:row>13</xdr:row>
      <xdr:rowOff>141817</xdr:rowOff>
    </xdr:to>
    <xdr:sp macro="" textlink="">
      <xdr:nvSpPr>
        <xdr:cNvPr id="423" name="直線コネクタ 422">
          <a:extLst>
            <a:ext uri="{FF2B5EF4-FFF2-40B4-BE49-F238E27FC236}">
              <a16:creationId xmlns:a16="http://schemas.microsoft.com/office/drawing/2014/main" id="{00000000-0008-0000-0300-0000A7010000}"/>
            </a:ext>
          </a:extLst>
        </xdr:cNvPr>
        <xdr:cNvSpPr/>
      </xdr:nvSpPr>
      <xdr:spPr>
        <a:xfrm>
          <a:off x="12830175" y="23717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12</xdr:row>
      <xdr:rowOff>171450</xdr:rowOff>
    </xdr:from>
    <xdr:to>
      <xdr:col>61</xdr:col>
      <xdr:colOff>38100</xdr:colOff>
      <xdr:row>14</xdr:row>
      <xdr:rowOff>85725</xdr:rowOff>
    </xdr:to>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58650" y="22288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11</xdr:row>
      <xdr:rowOff>82550</xdr:rowOff>
    </xdr:to>
    <xdr:sp macro="" textlink="">
      <xdr:nvSpPr>
        <xdr:cNvPr id="425" name="直線コネクタ 424">
          <a:extLst>
            <a:ext uri="{FF2B5EF4-FFF2-40B4-BE49-F238E27FC236}">
              <a16:creationId xmlns:a16="http://schemas.microsoft.com/office/drawing/2014/main" id="{00000000-0008-0000-0300-0000A9010000}"/>
            </a:ext>
          </a:extLst>
        </xdr:cNvPr>
        <xdr:cNvSpPr/>
      </xdr:nvSpPr>
      <xdr:spPr>
        <a:xfrm>
          <a:off x="12830175" y="197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61</xdr:col>
      <xdr:colOff>44450</xdr:colOff>
      <xdr:row>11</xdr:row>
      <xdr:rowOff>82550</xdr:rowOff>
    </xdr:from>
    <xdr:to>
      <xdr:col>85</xdr:col>
      <xdr:colOff>95250</xdr:colOff>
      <xdr:row>25</xdr:row>
      <xdr:rowOff>95250</xdr:rowOff>
    </xdr:to>
    <xdr:sp macro="" textlink="" fLocksText="0">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30175" y="1971675"/>
          <a:ext cx="5076825" cy="24098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sp macro="" textlink="">
      <xdr:nvSpPr>
        <xdr:cNvPr id="427" name="直線コネクタ 426">
          <a:extLst>
            <a:ext uri="{FF2B5EF4-FFF2-40B4-BE49-F238E27FC236}">
              <a16:creationId xmlns:a16="http://schemas.microsoft.com/office/drawing/2014/main" id="{00000000-0008-0000-0300-0000AB010000}"/>
            </a:ext>
          </a:extLst>
        </xdr:cNvPr>
        <xdr:cNvSpPr/>
      </xdr:nvSpPr>
      <xdr:spPr>
        <a:xfrm flipV="1">
          <a:off x="17021175" y="2371725"/>
          <a:ext cx="0" cy="1333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81</xdr:col>
      <xdr:colOff>133350</xdr:colOff>
      <xdr:row>21</xdr:row>
      <xdr:rowOff>85725</xdr:rowOff>
    </xdr:from>
    <xdr:to>
      <xdr:col>85</xdr:col>
      <xdr:colOff>57150</xdr:colOff>
      <xdr:row>23</xdr:row>
      <xdr:rowOff>0</xdr:rowOff>
    </xdr:to>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6861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166.5</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165100</xdr:colOff>
      <xdr:row>21</xdr:row>
      <xdr:rowOff>109432</xdr:rowOff>
    </xdr:from>
    <xdr:to>
      <xdr:col>81</xdr:col>
      <xdr:colOff>133350</xdr:colOff>
      <xdr:row>21</xdr:row>
      <xdr:rowOff>109432</xdr:rowOff>
    </xdr:to>
    <xdr:sp macro="" textlink="">
      <xdr:nvSpPr>
        <xdr:cNvPr id="429" name="直線コネクタ 428">
          <a:extLst>
            <a:ext uri="{FF2B5EF4-FFF2-40B4-BE49-F238E27FC236}">
              <a16:creationId xmlns:a16="http://schemas.microsoft.com/office/drawing/2014/main" id="{00000000-0008-0000-0300-0000AD010000}"/>
            </a:ext>
          </a:extLst>
        </xdr:cNvPr>
        <xdr:cNvSpPr/>
      </xdr:nvSpPr>
      <xdr:spPr>
        <a:xfrm>
          <a:off x="16925925" y="37052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81</xdr:col>
      <xdr:colOff>133350</xdr:colOff>
      <xdr:row>12</xdr:row>
      <xdr:rowOff>9525</xdr:rowOff>
    </xdr:from>
    <xdr:to>
      <xdr:col>85</xdr:col>
      <xdr:colOff>57150</xdr:colOff>
      <xdr:row>13</xdr:row>
      <xdr:rowOff>95250</xdr:rowOff>
    </xdr:to>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69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0.0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165100</xdr:colOff>
      <xdr:row>13</xdr:row>
      <xdr:rowOff>141817</xdr:rowOff>
    </xdr:from>
    <xdr:to>
      <xdr:col>81</xdr:col>
      <xdr:colOff>133350</xdr:colOff>
      <xdr:row>13</xdr:row>
      <xdr:rowOff>141817</xdr:rowOff>
    </xdr:to>
    <xdr:sp macro="" textlink="">
      <xdr:nvSpPr>
        <xdr:cNvPr id="431" name="直線コネクタ 430">
          <a:extLst>
            <a:ext uri="{FF2B5EF4-FFF2-40B4-BE49-F238E27FC236}">
              <a16:creationId xmlns:a16="http://schemas.microsoft.com/office/drawing/2014/main" id="{00000000-0008-0000-0300-0000AF010000}"/>
            </a:ext>
          </a:extLst>
        </xdr:cNvPr>
        <xdr:cNvSpPr/>
      </xdr:nvSpPr>
      <xdr:spPr>
        <a:xfrm>
          <a:off x="16925925" y="23717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81</xdr:col>
      <xdr:colOff>133350</xdr:colOff>
      <xdr:row>13</xdr:row>
      <xdr:rowOff>66675</xdr:rowOff>
    </xdr:from>
    <xdr:to>
      <xdr:col>85</xdr:col>
      <xdr:colOff>57150</xdr:colOff>
      <xdr:row>14</xdr:row>
      <xdr:rowOff>152400</xdr:rowOff>
    </xdr:to>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203200</xdr:colOff>
      <xdr:row>13</xdr:row>
      <xdr:rowOff>91017</xdr:rowOff>
    </xdr:from>
    <xdr:to>
      <xdr:col>81</xdr:col>
      <xdr:colOff>95250</xdr:colOff>
      <xdr:row>14</xdr:row>
      <xdr:rowOff>21167</xdr:rowOff>
    </xdr:to>
    <xdr:sp macro="" textlink="" fLocksText="0">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4025" y="23241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fLocksText="0">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5825" y="23241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76200</xdr:colOff>
      <xdr:row>12</xdr:row>
      <xdr:rowOff>28575</xdr:rowOff>
    </xdr:from>
    <xdr:to>
      <xdr:col>78</xdr:col>
      <xdr:colOff>180975</xdr:colOff>
      <xdr:row>13</xdr:row>
      <xdr:rowOff>114300</xdr:rowOff>
    </xdr:to>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2450" y="208597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152400</xdr:colOff>
      <xdr:row>13</xdr:row>
      <xdr:rowOff>91017</xdr:rowOff>
    </xdr:from>
    <xdr:to>
      <xdr:col>73</xdr:col>
      <xdr:colOff>44450</xdr:colOff>
      <xdr:row>14</xdr:row>
      <xdr:rowOff>21167</xdr:rowOff>
    </xdr:to>
    <xdr:sp macro="" textlink="" fLocksText="0">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3241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71</xdr:col>
      <xdr:colOff>28575</xdr:colOff>
      <xdr:row>12</xdr:row>
      <xdr:rowOff>28575</xdr:rowOff>
    </xdr:from>
    <xdr:to>
      <xdr:col>74</xdr:col>
      <xdr:colOff>161925</xdr:colOff>
      <xdr:row>13</xdr:row>
      <xdr:rowOff>114300</xdr:rowOff>
    </xdr:to>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6625" y="20859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68</xdr:col>
      <xdr:colOff>101600</xdr:colOff>
      <xdr:row>13</xdr:row>
      <xdr:rowOff>91017</xdr:rowOff>
    </xdr:from>
    <xdr:to>
      <xdr:col>68</xdr:col>
      <xdr:colOff>203200</xdr:colOff>
      <xdr:row>14</xdr:row>
      <xdr:rowOff>21167</xdr:rowOff>
    </xdr:to>
    <xdr:sp macro="" textlink="" fLocksText="0">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4175" y="23241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66</xdr:col>
      <xdr:colOff>190500</xdr:colOff>
      <xdr:row>12</xdr:row>
      <xdr:rowOff>28575</xdr:rowOff>
    </xdr:from>
    <xdr:to>
      <xdr:col>70</xdr:col>
      <xdr:colOff>114300</xdr:colOff>
      <xdr:row>13</xdr:row>
      <xdr:rowOff>114300</xdr:rowOff>
    </xdr:to>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859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50800</xdr:colOff>
      <xdr:row>13</xdr:row>
      <xdr:rowOff>91017</xdr:rowOff>
    </xdr:from>
    <xdr:to>
      <xdr:col>64</xdr:col>
      <xdr:colOff>152400</xdr:colOff>
      <xdr:row>14</xdr:row>
      <xdr:rowOff>21167</xdr:rowOff>
    </xdr:to>
    <xdr:sp macro="" textlink="" fLocksText="0">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58825" y="23241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62</xdr:col>
      <xdr:colOff>133350</xdr:colOff>
      <xdr:row>12</xdr:row>
      <xdr:rowOff>28575</xdr:rowOff>
    </xdr:from>
    <xdr:to>
      <xdr:col>66</xdr:col>
      <xdr:colOff>57150</xdr:colOff>
      <xdr:row>13</xdr:row>
      <xdr:rowOff>114300</xdr:rowOff>
    </xdr:to>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25450" y="20859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80</xdr:col>
      <xdr:colOff>38100</xdr:colOff>
      <xdr:row>25</xdr:row>
      <xdr:rowOff>95250</xdr:rowOff>
    </xdr:from>
    <xdr:to>
      <xdr:col>83</xdr:col>
      <xdr:colOff>171450</xdr:colOff>
      <xdr:row>27</xdr:row>
      <xdr:rowOff>9525</xdr:rowOff>
    </xdr:to>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8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76</xdr:col>
      <xdr:colOff>38100</xdr:colOff>
      <xdr:row>25</xdr:row>
      <xdr:rowOff>95250</xdr:rowOff>
    </xdr:from>
    <xdr:to>
      <xdr:col>79</xdr:col>
      <xdr:colOff>171450</xdr:colOff>
      <xdr:row>27</xdr:row>
      <xdr:rowOff>9525</xdr:rowOff>
    </xdr:to>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8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71</xdr:col>
      <xdr:colOff>190500</xdr:colOff>
      <xdr:row>25</xdr:row>
      <xdr:rowOff>95250</xdr:rowOff>
    </xdr:from>
    <xdr:to>
      <xdr:col>75</xdr:col>
      <xdr:colOff>114300</xdr:colOff>
      <xdr:row>27</xdr:row>
      <xdr:rowOff>9525</xdr:rowOff>
    </xdr:to>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68550" y="438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67</xdr:col>
      <xdr:colOff>142875</xdr:colOff>
      <xdr:row>25</xdr:row>
      <xdr:rowOff>95250</xdr:rowOff>
    </xdr:from>
    <xdr:to>
      <xdr:col>71</xdr:col>
      <xdr:colOff>66675</xdr:colOff>
      <xdr:row>27</xdr:row>
      <xdr:rowOff>9525</xdr:rowOff>
    </xdr:to>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2725" y="438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63</xdr:col>
      <xdr:colOff>95250</xdr:colOff>
      <xdr:row>25</xdr:row>
      <xdr:rowOff>95250</xdr:rowOff>
    </xdr:from>
    <xdr:to>
      <xdr:col>67</xdr:col>
      <xdr:colOff>19050</xdr:colOff>
      <xdr:row>27</xdr:row>
      <xdr:rowOff>9525</xdr:rowOff>
    </xdr:to>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8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fLocksText="0">
      <xdr:nvSpPr>
        <xdr:cNvPr id="2" name="正方形/長方形 1">
          <a:extLst>
            <a:ext uri="{FF2B5EF4-FFF2-40B4-BE49-F238E27FC236}">
              <a16:creationId xmlns:a16="http://schemas.microsoft.com/office/drawing/2014/main" id="{00000000-0008-0000-0400-000002000000}"/>
            </a:ext>
          </a:extLst>
        </xdr:cNvPr>
        <xdr:cNvSpPr/>
      </xdr:nvSpPr>
      <xdr:spPr>
        <a:xfrm>
          <a:off x="0" y="123825"/>
          <a:ext cx="12696825" cy="5143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4</a:t>
          </a:r>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-1 </a:t>
          </a:r>
          <a:r>
            <a:rPr lang="ja-JP" altLang="en-US" sz="3200" b="1">
              <a:solidFill>
                <a:srgbClr val="000000"/>
              </a:solidFill>
              <a:latin typeface="ＭＳ Ｐゴシック" panose="020B0600070205080204" pitchFamily="50" charset="-128"/>
              <a:ea typeface="ＭＳ Ｐゴシック" panose="020B0600070205080204" pitchFamily="50" charset="-128"/>
            </a:rPr>
            <a:t>市町村経常経費分析表</a:t>
          </a:r>
          <a:r>
            <a:rPr lang="en-US" altLang="ja-JP" sz="3200" b="1">
              <a:solidFill>
                <a:srgbClr val="000000"/>
              </a:solidFill>
              <a:latin typeface="ＭＳ Ｐゴシック" panose="020B0600070205080204" pitchFamily="50" charset="-128"/>
              <a:ea typeface="ＭＳ Ｐゴシック" panose="020B0600070205080204" pitchFamily="50" charset="-128"/>
            </a:rPr>
            <a:t>(</a:t>
          </a:r>
          <a:r>
            <a:rPr lang="ja-JP" altLang="en-US" sz="3200" b="1">
              <a:solidFill>
                <a:srgbClr val="000000"/>
              </a:solidFill>
              <a:latin typeface="ＭＳ Ｐゴシック" panose="020B0600070205080204" pitchFamily="50" charset="-128"/>
              <a:ea typeface="ＭＳ Ｐゴシック" panose="020B0600070205080204" pitchFamily="50" charset="-128"/>
            </a:rPr>
            <a:t>普通会計決算</a:t>
          </a:r>
          <a:r>
            <a:rPr lang="en-US" altLang="ja-JP" sz="3200" b="1">
              <a:solidFill>
                <a:srgbClr val="000000"/>
              </a:solidFill>
              <a:latin typeface="ＭＳ Ｐゴシック" panose="020B0600070205080204" pitchFamily="50" charset="-128"/>
              <a:ea typeface="ＭＳ Ｐゴシック" panose="020B0600070205080204" pitchFamily="50" charset="-128"/>
            </a:rPr>
            <a:t>)</a:t>
          </a:r>
          <a:endParaRPr lang="ja-JP" altLang="en-US" sz="3200" b="1">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fLocksText="0">
      <xdr:nvSpPr>
        <xdr:cNvPr id="3" name="正方形/長方形 2">
          <a:extLst>
            <a:ext uri="{FF2B5EF4-FFF2-40B4-BE49-F238E27FC236}">
              <a16:creationId xmlns:a16="http://schemas.microsoft.com/office/drawing/2014/main" id="{00000000-0008-0000-0400-000003000000}"/>
            </a:ext>
          </a:extLst>
        </xdr:cNvPr>
        <xdr:cNvSpPr/>
      </xdr:nvSpPr>
      <xdr:spPr>
        <a:xfrm>
          <a:off x="19116675" y="190500"/>
          <a:ext cx="3924300"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fLocksText="0">
      <xdr:nvSpPr>
        <xdr:cNvPr id="4" name="正方形/長方形 3">
          <a:extLst>
            <a:ext uri="{FF2B5EF4-FFF2-40B4-BE49-F238E27FC236}">
              <a16:creationId xmlns:a16="http://schemas.microsoft.com/office/drawing/2014/main" id="{00000000-0008-0000-0400-000004000000}"/>
            </a:ext>
          </a:extLst>
        </xdr:cNvPr>
        <xdr:cNvSpPr/>
      </xdr:nvSpPr>
      <xdr:spPr>
        <a:xfrm>
          <a:off x="19135725" y="219075"/>
          <a:ext cx="38862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fLocksText="0">
      <xdr:nvSpPr>
        <xdr:cNvPr id="5" name="正方形/長方形 4">
          <a:extLst>
            <a:ext uri="{FF2B5EF4-FFF2-40B4-BE49-F238E27FC236}">
              <a16:creationId xmlns:a16="http://schemas.microsoft.com/office/drawing/2014/main" id="{00000000-0008-0000-0400-000005000000}"/>
            </a:ext>
          </a:extLst>
        </xdr:cNvPr>
        <xdr:cNvSpPr/>
      </xdr:nvSpPr>
      <xdr:spPr>
        <a:xfrm>
          <a:off x="19164300" y="238125"/>
          <a:ext cx="3829050" cy="4476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fLocksText="0">
      <xdr:nvSpPr>
        <xdr:cNvPr id="6" name="正方形/長方形 5">
          <a:extLst>
            <a:ext uri="{FF2B5EF4-FFF2-40B4-BE49-F238E27FC236}">
              <a16:creationId xmlns:a16="http://schemas.microsoft.com/office/drawing/2014/main" id="{00000000-0008-0000-0400-000006000000}"/>
            </a:ext>
          </a:extLst>
        </xdr:cNvPr>
        <xdr:cNvSpPr/>
      </xdr:nvSpPr>
      <xdr:spPr>
        <a:xfrm>
          <a:off x="16316325" y="190500"/>
          <a:ext cx="2667000"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fLocksText="0">
      <xdr:nvSpPr>
        <xdr:cNvPr id="7" name="正方形/長方形 6">
          <a:extLst>
            <a:ext uri="{FF2B5EF4-FFF2-40B4-BE49-F238E27FC236}">
              <a16:creationId xmlns:a16="http://schemas.microsoft.com/office/drawing/2014/main" id="{00000000-0008-0000-0400-000007000000}"/>
            </a:ext>
          </a:extLst>
        </xdr:cNvPr>
        <xdr:cNvSpPr/>
      </xdr:nvSpPr>
      <xdr:spPr>
        <a:xfrm>
          <a:off x="16344900" y="219075"/>
          <a:ext cx="26193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fLocksText="0">
      <xdr:nvSpPr>
        <xdr:cNvPr id="8" name="正方形/長方形 7">
          <a:extLst>
            <a:ext uri="{FF2B5EF4-FFF2-40B4-BE49-F238E27FC236}">
              <a16:creationId xmlns:a16="http://schemas.microsoft.com/office/drawing/2014/main" id="{00000000-0008-0000-0400-000008000000}"/>
            </a:ext>
          </a:extLst>
        </xdr:cNvPr>
        <xdr:cNvSpPr/>
      </xdr:nvSpPr>
      <xdr:spPr>
        <a:xfrm>
          <a:off x="16373475" y="238125"/>
          <a:ext cx="2552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平成</a:t>
          </a:r>
          <a:r>
            <a:rPr lang="en-US" altLang="ja-JP" sz="2000" b="1">
              <a:solidFill>
                <a:srgbClr val="FFFFFF"/>
              </a:solidFill>
              <a:latin typeface="ＭＳ ゴシック" panose="020B0609070205080204" pitchFamily="49" charset="-128"/>
              <a:ea typeface="ＭＳ ゴシック" panose="020B0609070205080204" pitchFamily="49" charset="-128"/>
            </a:rPr>
            <a:t>29</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fLocksText="0">
      <xdr:nvSpPr>
        <xdr:cNvPr id="9" name="正方形/長方形 8">
          <a:extLst>
            <a:ext uri="{FF2B5EF4-FFF2-40B4-BE49-F238E27FC236}">
              <a16:creationId xmlns:a16="http://schemas.microsoft.com/office/drawing/2014/main" id="{00000000-0008-0000-0400-000009000000}"/>
            </a:ext>
          </a:extLst>
        </xdr:cNvPr>
        <xdr:cNvSpPr/>
      </xdr:nvSpPr>
      <xdr:spPr>
        <a:xfrm>
          <a:off x="0" y="885825"/>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2400" b="1">
              <a:solidFill>
                <a:srgbClr val="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fLocksText="0">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48825" cy="17621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fLocksText="0">
      <xdr:nvSpPr>
        <xdr:cNvPr id="11" name="正方形/長方形 10">
          <a:extLst>
            <a:ext uri="{FF2B5EF4-FFF2-40B4-BE49-F238E27FC236}">
              <a16:creationId xmlns:a16="http://schemas.microsoft.com/office/drawing/2014/main" id="{00000000-0008-0000-0400-00000B000000}"/>
            </a:ext>
          </a:extLst>
        </xdr:cNvPr>
        <xdr:cNvSpPr/>
      </xdr:nvSpPr>
      <xdr:spPr>
        <a:xfrm>
          <a:off x="885825" y="1552575"/>
          <a:ext cx="140017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fLocksText="0">
      <xdr:nvSpPr>
        <xdr:cNvPr id="12" name="正方形/長方形 11">
          <a:extLst>
            <a:ext uri="{FF2B5EF4-FFF2-40B4-BE49-F238E27FC236}">
              <a16:creationId xmlns:a16="http://schemas.microsoft.com/office/drawing/2014/main" id="{00000000-0008-0000-0400-00000C000000}"/>
            </a:ext>
          </a:extLst>
        </xdr:cNvPr>
        <xdr:cNvSpPr/>
      </xdr:nvSpPr>
      <xdr:spPr>
        <a:xfrm>
          <a:off x="2219325" y="1552575"/>
          <a:ext cx="127635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2,244
2,234
105.41
3,810,460
3,648,804
146,013
1,409,559
1,070,505</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fLocksText="0">
      <xdr:nvSpPr>
        <xdr:cNvPr id="13" name="正方形/長方形 12">
          <a:extLst>
            <a:ext uri="{FF2B5EF4-FFF2-40B4-BE49-F238E27FC236}">
              <a16:creationId xmlns:a16="http://schemas.microsoft.com/office/drawing/2014/main" id="{00000000-0008-0000-0400-00000D000000}"/>
            </a:ext>
          </a:extLst>
        </xdr:cNvPr>
        <xdr:cNvSpPr/>
      </xdr:nvSpPr>
      <xdr:spPr>
        <a:xfrm>
          <a:off x="3552825" y="1552575"/>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(H30.1.1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(H30.1.1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fLocksText="0">
      <xdr:nvSpPr>
        <xdr:cNvPr id="14" name="正方形/長方形 13">
          <a:extLst>
            <a:ext uri="{FF2B5EF4-FFF2-40B4-BE49-F238E27FC236}">
              <a16:creationId xmlns:a16="http://schemas.microsoft.com/office/drawing/2014/main" id="{00000000-0008-0000-0400-00000E000000}"/>
            </a:ext>
          </a:extLst>
        </xdr:cNvPr>
        <xdr:cNvSpPr/>
      </xdr:nvSpPr>
      <xdr:spPr>
        <a:xfrm>
          <a:off x="5076825" y="1552575"/>
          <a:ext cx="2038350" cy="1009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fLocksText="0">
      <xdr:nvSpPr>
        <xdr:cNvPr id="15" name="正方形/長方形 14">
          <a:extLst>
            <a:ext uri="{FF2B5EF4-FFF2-40B4-BE49-F238E27FC236}">
              <a16:creationId xmlns:a16="http://schemas.microsoft.com/office/drawing/2014/main" id="{00000000-0008-0000-0400-00000F000000}"/>
            </a:ext>
          </a:extLst>
        </xdr:cNvPr>
        <xdr:cNvSpPr/>
      </xdr:nvSpPr>
      <xdr:spPr>
        <a:xfrm>
          <a:off x="7115175" y="1552575"/>
          <a:ext cx="1266825" cy="1009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4.9
-</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fLocksText="0">
      <xdr:nvSpPr>
        <xdr:cNvPr id="16" name="正方形/長方形 15">
          <a:extLst>
            <a:ext uri="{FF2B5EF4-FFF2-40B4-BE49-F238E27FC236}">
              <a16:creationId xmlns:a16="http://schemas.microsoft.com/office/drawing/2014/main" id="{00000000-0008-0000-0400-000010000000}"/>
            </a:ext>
          </a:extLst>
        </xdr:cNvPr>
        <xdr:cNvSpPr/>
      </xdr:nvSpPr>
      <xdr:spPr>
        <a:xfrm>
          <a:off x="8448675" y="1552575"/>
          <a:ext cx="628650" cy="1009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fLocksText="0">
      <xdr:nvSpPr>
        <xdr:cNvPr id="17" name="正方形/長方形 16">
          <a:extLst>
            <a:ext uri="{FF2B5EF4-FFF2-40B4-BE49-F238E27FC236}">
              <a16:creationId xmlns:a16="http://schemas.microsoft.com/office/drawing/2014/main" id="{00000000-0008-0000-0400-000011000000}"/>
            </a:ext>
          </a:extLst>
        </xdr:cNvPr>
        <xdr:cNvSpPr/>
      </xdr:nvSpPr>
      <xdr:spPr>
        <a:xfrm>
          <a:off x="5076825" y="2409825"/>
          <a:ext cx="2038350" cy="7048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fLocksText="0">
      <xdr:nvSpPr>
        <xdr:cNvPr id="18" name="正方形/長方形 17">
          <a:extLst>
            <a:ext uri="{FF2B5EF4-FFF2-40B4-BE49-F238E27FC236}">
              <a16:creationId xmlns:a16="http://schemas.microsoft.com/office/drawing/2014/main" id="{00000000-0008-0000-0400-000012000000}"/>
            </a:ext>
          </a:extLst>
        </xdr:cNvPr>
        <xdr:cNvSpPr/>
      </xdr:nvSpPr>
      <xdr:spPr>
        <a:xfrm>
          <a:off x="7172325" y="2409825"/>
          <a:ext cx="3429000" cy="7048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H25  Ⅰ</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H26  Ⅰ</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H27  Ⅰ</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H28  Ⅰ</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H29  Ⅰ</a:t>
          </a:r>
          <a:r>
            <a:rPr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fLocksText="0">
      <xdr:nvSpPr>
        <xdr:cNvPr id="19" name="角丸四角形 18">
          <a:extLst>
            <a:ext uri="{FF2B5EF4-FFF2-40B4-BE49-F238E27FC236}">
              <a16:creationId xmlns:a16="http://schemas.microsoft.com/office/drawing/2014/main" id="{00000000-0008-0000-0400-000013000000}"/>
            </a:ext>
          </a:extLst>
        </xdr:cNvPr>
        <xdr:cNvSpPr/>
      </xdr:nvSpPr>
      <xdr:spPr>
        <a:xfrm>
          <a:off x="10563225" y="1524000"/>
          <a:ext cx="143827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fLocksText="0">
      <xdr:nvSpPr>
        <xdr:cNvPr id="20" name="正方形/長方形 19">
          <a:extLst>
            <a:ext uri="{FF2B5EF4-FFF2-40B4-BE49-F238E27FC236}">
              <a16:creationId xmlns:a16="http://schemas.microsoft.com/office/drawing/2014/main" id="{00000000-0008-0000-0400-000014000000}"/>
            </a:ext>
          </a:extLst>
        </xdr:cNvPr>
        <xdr:cNvSpPr/>
      </xdr:nvSpPr>
      <xdr:spPr>
        <a:xfrm>
          <a:off x="10829925" y="1590675"/>
          <a:ext cx="126682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fLocksText="0">
      <xdr:nvSpPr>
        <xdr:cNvPr id="21" name="正方形/長方形 20">
          <a:extLst>
            <a:ext uri="{FF2B5EF4-FFF2-40B4-BE49-F238E27FC236}">
              <a16:creationId xmlns:a16="http://schemas.microsoft.com/office/drawing/2014/main" id="{00000000-0008-0000-0400-000015000000}"/>
            </a:ext>
          </a:extLst>
        </xdr:cNvPr>
        <xdr:cNvSpPr/>
      </xdr:nvSpPr>
      <xdr:spPr>
        <a:xfrm>
          <a:off x="10829925" y="1857375"/>
          <a:ext cx="126682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fLocksText="0">
      <xdr:nvSpPr>
        <xdr:cNvPr id="22" name="正方形/長方形 21">
          <a:extLst>
            <a:ext uri="{FF2B5EF4-FFF2-40B4-BE49-F238E27FC236}">
              <a16:creationId xmlns:a16="http://schemas.microsoft.com/office/drawing/2014/main" id="{00000000-0008-0000-0400-000016000000}"/>
            </a:ext>
          </a:extLst>
        </xdr:cNvPr>
        <xdr:cNvSpPr/>
      </xdr:nvSpPr>
      <xdr:spPr>
        <a:xfrm>
          <a:off x="10829925" y="2181225"/>
          <a:ext cx="1266825"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sp macro="" textlink="">
      <xdr:nvSpPr>
        <xdr:cNvPr id="23" name="直線コネクタ 22">
          <a:extLst>
            <a:ext uri="{FF2B5EF4-FFF2-40B4-BE49-F238E27FC236}">
              <a16:creationId xmlns:a16="http://schemas.microsoft.com/office/drawing/2014/main" id="{00000000-0008-0000-0400-000017000000}"/>
            </a:ext>
          </a:extLst>
        </xdr:cNvPr>
        <xdr:cNvSpPr/>
      </xdr:nv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53</xdr:col>
      <xdr:colOff>101600</xdr:colOff>
      <xdr:row>9</xdr:row>
      <xdr:rowOff>82550</xdr:rowOff>
    </xdr:from>
    <xdr:to>
      <xdr:col>54</xdr:col>
      <xdr:colOff>3175</xdr:colOff>
      <xdr:row>10</xdr:row>
      <xdr:rowOff>12700</xdr:rowOff>
    </xdr:to>
    <xdr:sp macro="" textlink="" fLocksText="0">
      <xdr:nvSpPr>
        <xdr:cNvPr id="24" name="楕円 23">
          <a:extLst>
            <a:ext uri="{FF2B5EF4-FFF2-40B4-BE49-F238E27FC236}">
              <a16:creationId xmlns:a16="http://schemas.microsoft.com/office/drawing/2014/main" id="{00000000-0008-0000-0400-000018000000}"/>
            </a:ext>
          </a:extLst>
        </xdr:cNvPr>
        <xdr:cNvSpPr/>
      </xdr:nvSpPr>
      <xdr:spPr>
        <a:xfrm>
          <a:off x="10706100" y="16287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fLocksText="0">
      <xdr:nvSpPr>
        <xdr:cNvPr id="25" name="フローチャート: 判断 24">
          <a:extLst>
            <a:ext uri="{FF2B5EF4-FFF2-40B4-BE49-F238E27FC236}">
              <a16:creationId xmlns:a16="http://schemas.microsoft.com/office/drawing/2014/main" id="{00000000-0008-0000-0400-000019000000}"/>
            </a:ext>
          </a:extLst>
        </xdr:cNvPr>
        <xdr:cNvSpPr/>
      </xdr:nvSpPr>
      <xdr:spPr>
        <a:xfrm>
          <a:off x="10706100" y="1895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sp macro="" textlink="">
      <xdr:nvSpPr>
        <xdr:cNvPr id="26" name="直線コネクタ 25">
          <a:extLst>
            <a:ext uri="{FF2B5EF4-FFF2-40B4-BE49-F238E27FC236}">
              <a16:creationId xmlns:a16="http://schemas.microsoft.com/office/drawing/2014/main" id="{00000000-0008-0000-0400-00001A000000}"/>
            </a:ext>
          </a:extLst>
        </xdr:cNvPr>
        <xdr:cNvSpPr/>
      </xdr:nvSpPr>
      <xdr:spPr>
        <a:xfrm>
          <a:off x="10744200" y="21621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53</xdr:col>
      <xdr:colOff>66675</xdr:colOff>
      <xdr:row>12</xdr:row>
      <xdr:rowOff>101600</xdr:rowOff>
    </xdr:from>
    <xdr:to>
      <xdr:col>54</xdr:col>
      <xdr:colOff>38100</xdr:colOff>
      <xdr:row>12</xdr:row>
      <xdr:rowOff>101600</xdr:rowOff>
    </xdr:to>
    <xdr:sp macro="" textlink="">
      <xdr:nvSpPr>
        <xdr:cNvPr id="27" name="直線コネクタ 26">
          <a:extLst>
            <a:ext uri="{FF2B5EF4-FFF2-40B4-BE49-F238E27FC236}">
              <a16:creationId xmlns:a16="http://schemas.microsoft.com/office/drawing/2014/main" id="{00000000-0008-0000-0400-00001B000000}"/>
            </a:ext>
          </a:extLst>
        </xdr:cNvPr>
        <xdr:cNvSpPr/>
      </xdr:nvSpPr>
      <xdr:spPr>
        <a:xfrm>
          <a:off x="10668000" y="21621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53</xdr:col>
      <xdr:colOff>146050</xdr:colOff>
      <xdr:row>13</xdr:row>
      <xdr:rowOff>168275</xdr:rowOff>
    </xdr:from>
    <xdr:to>
      <xdr:col>53</xdr:col>
      <xdr:colOff>146050</xdr:colOff>
      <xdr:row>14</xdr:row>
      <xdr:rowOff>136525</xdr:rowOff>
    </xdr:to>
    <xdr:sp macro="" textlink="">
      <xdr:nvSpPr>
        <xdr:cNvPr id="28" name="直線コネクタ 27">
          <a:extLst>
            <a:ext uri="{FF2B5EF4-FFF2-40B4-BE49-F238E27FC236}">
              <a16:creationId xmlns:a16="http://schemas.microsoft.com/office/drawing/2014/main" id="{00000000-0008-0000-0400-00001C000000}"/>
            </a:ext>
          </a:extLst>
        </xdr:cNvPr>
        <xdr:cNvSpPr/>
      </xdr:nvSpPr>
      <xdr:spPr>
        <a:xfrm flipV="1">
          <a:off x="10744200" y="24003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53</xdr:col>
      <xdr:colOff>66675</xdr:colOff>
      <xdr:row>14</xdr:row>
      <xdr:rowOff>139700</xdr:rowOff>
    </xdr:from>
    <xdr:to>
      <xdr:col>54</xdr:col>
      <xdr:colOff>38100</xdr:colOff>
      <xdr:row>14</xdr:row>
      <xdr:rowOff>139700</xdr:rowOff>
    </xdr:to>
    <xdr:sp macro="" textlink="">
      <xdr:nvSpPr>
        <xdr:cNvPr id="29" name="直線コネクタ 28">
          <a:extLst>
            <a:ext uri="{FF2B5EF4-FFF2-40B4-BE49-F238E27FC236}">
              <a16:creationId xmlns:a16="http://schemas.microsoft.com/office/drawing/2014/main" id="{00000000-0008-0000-0400-00001D000000}"/>
            </a:ext>
          </a:extLst>
        </xdr:cNvPr>
        <xdr:cNvSpPr/>
      </xdr:nvSpPr>
      <xdr:spPr>
        <a:xfrm>
          <a:off x="10668000" y="25431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xdr:col>
      <xdr:colOff>95250</xdr:colOff>
      <xdr:row>20</xdr:row>
      <xdr:rowOff>66675</xdr:rowOff>
    </xdr:from>
    <xdr:to>
      <xdr:col>47</xdr:col>
      <xdr:colOff>190500</xdr:colOff>
      <xdr:row>21</xdr:row>
      <xdr:rowOff>152400</xdr:rowOff>
    </xdr:to>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5325" y="3495675"/>
          <a:ext cx="88963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twoCellAnchor>
  <xdr:twoCellAnchor editAs="oneCell">
    <xdr:from>
      <xdr:col>3</xdr:col>
      <xdr:colOff>95250</xdr:colOff>
      <xdr:row>21</xdr:row>
      <xdr:rowOff>142875</xdr:rowOff>
    </xdr:from>
    <xdr:to>
      <xdr:col>52</xdr:col>
      <xdr:colOff>0</xdr:colOff>
      <xdr:row>23</xdr:row>
      <xdr:rowOff>57150</xdr:rowOff>
    </xdr:to>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5325" y="3743325"/>
          <a:ext cx="97059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lang="en-US" altLang="ja-JP" sz="1000">
              <a:solidFill>
                <a:srgbClr val="000000"/>
              </a:solidFill>
              <a:latin typeface="ＭＳ Ｐゴシック" panose="020B0600070205080204" pitchFamily="50" charset="-128"/>
              <a:ea typeface="ＭＳ Ｐゴシック" panose="020B0600070205080204" pitchFamily="50" charset="-128"/>
            </a:rPr>
            <a:t>25</a:t>
          </a:r>
          <a:r>
            <a:rPr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twoCellAnchor>
  <xdr:twoCellAnchor editAs="oneCell">
    <xdr:from>
      <xdr:col>3</xdr:col>
      <xdr:colOff>95250</xdr:colOff>
      <xdr:row>23</xdr:row>
      <xdr:rowOff>57150</xdr:rowOff>
    </xdr:from>
    <xdr:to>
      <xdr:col>44</xdr:col>
      <xdr:colOff>190500</xdr:colOff>
      <xdr:row>24</xdr:row>
      <xdr:rowOff>142875</xdr:rowOff>
    </xdr:to>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5325" y="4000500"/>
          <a:ext cx="82962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lang="en-US" altLang="ja-JP" sz="1000">
              <a:solidFill>
                <a:srgbClr val="000000"/>
              </a:solidFill>
              <a:latin typeface="ＭＳ Ｐゴシック" panose="020B0600070205080204" pitchFamily="50" charset="-128"/>
              <a:ea typeface="ＭＳ Ｐゴシック" panose="020B0600070205080204" pitchFamily="50" charset="-128"/>
            </a:rPr>
            <a:t>29</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twoCellAnchor>
  <xdr:twoCellAnchor editAs="oneCell">
    <xdr:from>
      <xdr:col>3</xdr:col>
      <xdr:colOff>95250</xdr:colOff>
      <xdr:row>24</xdr:row>
      <xdr:rowOff>142875</xdr:rowOff>
    </xdr:from>
    <xdr:to>
      <xdr:col>4</xdr:col>
      <xdr:colOff>76200</xdr:colOff>
      <xdr:row>26</xdr:row>
      <xdr:rowOff>57150</xdr:rowOff>
    </xdr:to>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5325" y="4257675"/>
          <a:ext cx="1809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27</xdr:row>
      <xdr:rowOff>69850</xdr:rowOff>
    </xdr:from>
    <xdr:to>
      <xdr:col>26</xdr:col>
      <xdr:colOff>184150</xdr:colOff>
      <xdr:row>29</xdr:row>
      <xdr:rowOff>44450</xdr:rowOff>
    </xdr:to>
    <xdr:sp macro="" textlink="" fLocksText="0">
      <xdr:nvSpPr>
        <xdr:cNvPr id="34" name="正方形/長方形 33">
          <a:extLst>
            <a:ext uri="{FF2B5EF4-FFF2-40B4-BE49-F238E27FC236}">
              <a16:creationId xmlns:a16="http://schemas.microsoft.com/office/drawing/2014/main" id="{00000000-0008-0000-0400-000022000000}"/>
            </a:ext>
          </a:extLst>
        </xdr:cNvPr>
        <xdr:cNvSpPr/>
      </xdr:nvSpPr>
      <xdr:spPr>
        <a:xfrm>
          <a:off x="762000" y="4695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fLocksText="0">
      <xdr:nvSpPr>
        <xdr:cNvPr id="35" name="正方形/長方形 34">
          <a:extLst>
            <a:ext uri="{FF2B5EF4-FFF2-40B4-BE49-F238E27FC236}">
              <a16:creationId xmlns:a16="http://schemas.microsoft.com/office/drawing/2014/main" id="{00000000-0008-0000-0400-000023000000}"/>
            </a:ext>
          </a:extLst>
        </xdr:cNvPr>
        <xdr:cNvSpPr/>
      </xdr:nvSpPr>
      <xdr:spPr>
        <a:xfrm>
          <a:off x="5400675" y="47625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fLocksText="0">
      <xdr:nvSpPr>
        <xdr:cNvPr id="36" name="正方形/長方形 35">
          <a:extLst>
            <a:ext uri="{FF2B5EF4-FFF2-40B4-BE49-F238E27FC236}">
              <a16:creationId xmlns:a16="http://schemas.microsoft.com/office/drawing/2014/main" id="{00000000-0008-0000-0400-000024000000}"/>
            </a:ext>
          </a:extLst>
        </xdr:cNvPr>
        <xdr:cNvSpPr/>
      </xdr:nvSpPr>
      <xdr:spPr>
        <a:xfrm>
          <a:off x="5400675" y="49530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fLocksText="0">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40017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fLocksText="0">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40017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fLocksText="0">
      <xdr:nvSpPr>
        <xdr:cNvPr id="39" name="正方形/長方形 38">
          <a:extLst>
            <a:ext uri="{FF2B5EF4-FFF2-40B4-BE49-F238E27FC236}">
              <a16:creationId xmlns:a16="http://schemas.microsoft.com/office/drawing/2014/main" id="{00000000-0008-0000-0400-000027000000}"/>
            </a:ext>
          </a:extLst>
        </xdr:cNvPr>
        <xdr:cNvSpPr/>
      </xdr:nvSpPr>
      <xdr:spPr>
        <a:xfrm>
          <a:off x="8696325" y="47625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fLocksText="0">
      <xdr:nvSpPr>
        <xdr:cNvPr id="40" name="正方形/長方形 39">
          <a:extLst>
            <a:ext uri="{FF2B5EF4-FFF2-40B4-BE49-F238E27FC236}">
              <a16:creationId xmlns:a16="http://schemas.microsoft.com/office/drawing/2014/main" id="{00000000-0008-0000-0400-000028000000}"/>
            </a:ext>
          </a:extLst>
        </xdr:cNvPr>
        <xdr:cNvSpPr/>
      </xdr:nvSpPr>
      <xdr:spPr>
        <a:xfrm>
          <a:off x="8696325" y="49530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fLocksText="0">
      <xdr:nvSpPr>
        <xdr:cNvPr id="41" name="正方形/長方形 40">
          <a:extLst>
            <a:ext uri="{FF2B5EF4-FFF2-40B4-BE49-F238E27FC236}">
              <a16:creationId xmlns:a16="http://schemas.microsoft.com/office/drawing/2014/main" id="{00000000-0008-0000-0400-000029000000}"/>
            </a:ext>
          </a:extLst>
        </xdr:cNvPr>
        <xdr:cNvSpPr/>
      </xdr:nvSpPr>
      <xdr:spPr>
        <a:xfrm>
          <a:off x="762000" y="5267325"/>
          <a:ext cx="46196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fLocksText="0">
      <xdr:nvSpPr>
        <xdr:cNvPr id="42" name="正方形/長方形 41">
          <a:extLst>
            <a:ext uri="{FF2B5EF4-FFF2-40B4-BE49-F238E27FC236}">
              <a16:creationId xmlns:a16="http://schemas.microsoft.com/office/drawing/2014/main" id="{00000000-0008-0000-0400-00002A000000}"/>
            </a:ext>
          </a:extLst>
        </xdr:cNvPr>
        <xdr:cNvSpPr/>
      </xdr:nvSpPr>
      <xdr:spPr>
        <a:xfrm>
          <a:off x="5715000" y="5267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fLocksText="0">
      <xdr:nvSpPr>
        <xdr:cNvPr id="43" name="正方形/長方形 42">
          <a:extLst>
            <a:ext uri="{FF2B5EF4-FFF2-40B4-BE49-F238E27FC236}">
              <a16:creationId xmlns:a16="http://schemas.microsoft.com/office/drawing/2014/main" id="{00000000-0008-0000-0400-00002B000000}"/>
            </a:ext>
          </a:extLst>
        </xdr:cNvPr>
        <xdr:cNvSpPr/>
      </xdr:nvSpPr>
      <xdr:spPr>
        <a:xfrm>
          <a:off x="5781675" y="5267325"/>
          <a:ext cx="3810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9775" y="5591175"/>
          <a:ext cx="5076825" cy="1905000"/>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marL="0" marR="0" lvl="0" indent="0" defTabSz="914400" eaLnBrk="1" fontAlgn="auto" latinLnBrk="0" hangingPunct="1">
            <a:lnSpc>
              <a:spcPct val="100000"/>
            </a:lnSpc>
            <a:spcBef>
              <a:spcPts val="0"/>
            </a:spcBef>
            <a:spcAft>
              <a:spcPts val="0"/>
            </a:spcAft>
            <a:buClrTx/>
            <a:buSzTx/>
            <a:buFontTx/>
            <a:buNone/>
          </a:pP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人件費については、類似団体内平均と比較し</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１</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．８ポイント高い状況となっており、ここ数年は減少傾向であったが</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昨年度より上昇している状況となっている。また、昨年度と比較しても</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１．</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３</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ポイント上昇している</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ため、</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引き続き人事考課制度の適正な運用や人件費（超過勤務手当等）の抑制を</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強化していき</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、今後も職員のみならず非常勤職員の</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賃金</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等</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も含め</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人件費の削減を</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図っていきたい。</a:t>
          </a:r>
          <a:endPar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endParaRP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xdr:col>
      <xdr:colOff>123825</xdr:colOff>
      <xdr:row>29</xdr:row>
      <xdr:rowOff>104775</xdr:rowOff>
    </xdr:from>
    <xdr:to>
      <xdr:col>5</xdr:col>
      <xdr:colOff>19050</xdr:colOff>
      <xdr:row>30</xdr:row>
      <xdr:rowOff>161925</xdr:rowOff>
    </xdr:to>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76825"/>
          <a:ext cx="29527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44</xdr:row>
      <xdr:rowOff>12700</xdr:rowOff>
    </xdr:from>
    <xdr:to>
      <xdr:col>26</xdr:col>
      <xdr:colOff>184150</xdr:colOff>
      <xdr:row>44</xdr:row>
      <xdr:rowOff>12700</xdr:rowOff>
    </xdr:to>
    <xdr:sp macro="" textlink="">
      <xdr:nvSpPr>
        <xdr:cNvPr id="46" name="直線コネクタ 45">
          <a:extLst>
            <a:ext uri="{FF2B5EF4-FFF2-40B4-BE49-F238E27FC236}">
              <a16:creationId xmlns:a16="http://schemas.microsoft.com/office/drawing/2014/main" id="{00000000-0008-0000-0400-00002E000000}"/>
            </a:ext>
          </a:extLst>
        </xdr:cNvPr>
        <xdr:cNvSpPr/>
      </xdr:nvSpPr>
      <xdr:spPr>
        <a:xfrm>
          <a:off x="762000" y="7553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43</xdr:row>
      <xdr:rowOff>38100</xdr:rowOff>
    </xdr:from>
    <xdr:to>
      <xdr:col>3</xdr:col>
      <xdr:colOff>152400</xdr:colOff>
      <xdr:row>44</xdr:row>
      <xdr:rowOff>123825</xdr:rowOff>
    </xdr:to>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47650" y="7410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41</xdr:row>
      <xdr:rowOff>69850</xdr:rowOff>
    </xdr:from>
    <xdr:to>
      <xdr:col>26</xdr:col>
      <xdr:colOff>184150</xdr:colOff>
      <xdr:row>41</xdr:row>
      <xdr:rowOff>69850</xdr:rowOff>
    </xdr:to>
    <xdr:sp macro="" textlink="">
      <xdr:nvSpPr>
        <xdr:cNvPr id="48" name="直線コネクタ 47">
          <a:extLst>
            <a:ext uri="{FF2B5EF4-FFF2-40B4-BE49-F238E27FC236}">
              <a16:creationId xmlns:a16="http://schemas.microsoft.com/office/drawing/2014/main" id="{00000000-0008-0000-0400-000030000000}"/>
            </a:ext>
          </a:extLst>
        </xdr:cNvPr>
        <xdr:cNvSpPr/>
      </xdr:nvSpPr>
      <xdr:spPr>
        <a:xfrm>
          <a:off x="762000" y="70961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40</xdr:row>
      <xdr:rowOff>95250</xdr:rowOff>
    </xdr:from>
    <xdr:to>
      <xdr:col>3</xdr:col>
      <xdr:colOff>152400</xdr:colOff>
      <xdr:row>42</xdr:row>
      <xdr:rowOff>9525</xdr:rowOff>
    </xdr:to>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47650" y="69532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50.0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38</xdr:row>
      <xdr:rowOff>127000</xdr:rowOff>
    </xdr:from>
    <xdr:to>
      <xdr:col>26</xdr:col>
      <xdr:colOff>184150</xdr:colOff>
      <xdr:row>38</xdr:row>
      <xdr:rowOff>127000</xdr:rowOff>
    </xdr:to>
    <xdr:sp macro="" textlink="">
      <xdr:nvSpPr>
        <xdr:cNvPr id="50" name="直線コネクタ 49">
          <a:extLst>
            <a:ext uri="{FF2B5EF4-FFF2-40B4-BE49-F238E27FC236}">
              <a16:creationId xmlns:a16="http://schemas.microsoft.com/office/drawing/2014/main" id="{00000000-0008-0000-0400-000032000000}"/>
            </a:ext>
          </a:extLst>
        </xdr:cNvPr>
        <xdr:cNvSpPr/>
      </xdr:nvSpPr>
      <xdr:spPr>
        <a:xfrm>
          <a:off x="762000" y="66389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37</xdr:row>
      <xdr:rowOff>152400</xdr:rowOff>
    </xdr:from>
    <xdr:to>
      <xdr:col>3</xdr:col>
      <xdr:colOff>152400</xdr:colOff>
      <xdr:row>39</xdr:row>
      <xdr:rowOff>66675</xdr:rowOff>
    </xdr:to>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47650" y="64960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36</xdr:row>
      <xdr:rowOff>12700</xdr:rowOff>
    </xdr:from>
    <xdr:to>
      <xdr:col>26</xdr:col>
      <xdr:colOff>184150</xdr:colOff>
      <xdr:row>36</xdr:row>
      <xdr:rowOff>12700</xdr:rowOff>
    </xdr:to>
    <xdr:sp macro="" textlink="">
      <xdr:nvSpPr>
        <xdr:cNvPr id="52" name="直線コネクタ 51">
          <a:extLst>
            <a:ext uri="{FF2B5EF4-FFF2-40B4-BE49-F238E27FC236}">
              <a16:creationId xmlns:a16="http://schemas.microsoft.com/office/drawing/2014/main" id="{00000000-0008-0000-0400-000034000000}"/>
            </a:ext>
          </a:extLst>
        </xdr:cNvPr>
        <xdr:cNvSpPr/>
      </xdr:nvSpPr>
      <xdr:spPr>
        <a:xfrm>
          <a:off x="762000" y="61817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35</xdr:row>
      <xdr:rowOff>38100</xdr:rowOff>
    </xdr:from>
    <xdr:to>
      <xdr:col>3</xdr:col>
      <xdr:colOff>152400</xdr:colOff>
      <xdr:row>36</xdr:row>
      <xdr:rowOff>123825</xdr:rowOff>
    </xdr:to>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47650" y="60388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33</xdr:row>
      <xdr:rowOff>69850</xdr:rowOff>
    </xdr:from>
    <xdr:to>
      <xdr:col>26</xdr:col>
      <xdr:colOff>184150</xdr:colOff>
      <xdr:row>33</xdr:row>
      <xdr:rowOff>69850</xdr:rowOff>
    </xdr:to>
    <xdr:sp macro="" textlink="">
      <xdr:nvSpPr>
        <xdr:cNvPr id="54" name="直線コネクタ 53">
          <a:extLst>
            <a:ext uri="{FF2B5EF4-FFF2-40B4-BE49-F238E27FC236}">
              <a16:creationId xmlns:a16="http://schemas.microsoft.com/office/drawing/2014/main" id="{00000000-0008-0000-0400-000036000000}"/>
            </a:ext>
          </a:extLst>
        </xdr:cNvPr>
        <xdr:cNvSpPr/>
      </xdr:nvSpPr>
      <xdr:spPr>
        <a:xfrm>
          <a:off x="762000" y="57245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32</xdr:row>
      <xdr:rowOff>95250</xdr:rowOff>
    </xdr:from>
    <xdr:to>
      <xdr:col>3</xdr:col>
      <xdr:colOff>152400</xdr:colOff>
      <xdr:row>34</xdr:row>
      <xdr:rowOff>9525</xdr:rowOff>
    </xdr:to>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47650" y="55816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30</xdr:row>
      <xdr:rowOff>127000</xdr:rowOff>
    </xdr:to>
    <xdr:sp macro="" textlink="">
      <xdr:nvSpPr>
        <xdr:cNvPr id="56" name="直線コネクタ 55">
          <a:extLst>
            <a:ext uri="{FF2B5EF4-FFF2-40B4-BE49-F238E27FC236}">
              <a16:creationId xmlns:a16="http://schemas.microsoft.com/office/drawing/2014/main" id="{00000000-0008-0000-0400-000038000000}"/>
            </a:ext>
          </a:extLst>
        </xdr:cNvPr>
        <xdr:cNvSpPr/>
      </xdr:nvSpPr>
      <xdr:spPr>
        <a:xfrm>
          <a:off x="762000" y="5267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29</xdr:row>
      <xdr:rowOff>152400</xdr:rowOff>
    </xdr:from>
    <xdr:to>
      <xdr:col>3</xdr:col>
      <xdr:colOff>152400</xdr:colOff>
      <xdr:row>31</xdr:row>
      <xdr:rowOff>66675</xdr:rowOff>
    </xdr:to>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47650" y="5124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fLocksText="0">
      <xdr:nvSpPr>
        <xdr:cNvPr id="58" name="人件費グラフ枠">
          <a:extLst>
            <a:ext uri="{FF2B5EF4-FFF2-40B4-BE49-F238E27FC236}">
              <a16:creationId xmlns:a16="http://schemas.microsoft.com/office/drawing/2014/main" id="{00000000-0008-0000-0400-00003A000000}"/>
            </a:ext>
          </a:extLst>
        </xdr:cNvPr>
        <xdr:cNvSpPr/>
      </xdr:nvSpPr>
      <xdr:spPr>
        <a:xfrm>
          <a:off x="762000" y="5267325"/>
          <a:ext cx="46196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sp macro="" textlink="">
      <xdr:nvSpPr>
        <xdr:cNvPr id="59" name="直線コネクタ 58">
          <a:extLst>
            <a:ext uri="{FF2B5EF4-FFF2-40B4-BE49-F238E27FC236}">
              <a16:creationId xmlns:a16="http://schemas.microsoft.com/office/drawing/2014/main" id="{00000000-0008-0000-0400-00003B000000}"/>
            </a:ext>
          </a:extLst>
        </xdr:cNvPr>
        <xdr:cNvSpPr/>
      </xdr:nvSpPr>
      <xdr:spPr>
        <a:xfrm flipV="1">
          <a:off x="4829175" y="56197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40</xdr:row>
      <xdr:rowOff>142875</xdr:rowOff>
    </xdr:from>
    <xdr:to>
      <xdr:col>28</xdr:col>
      <xdr:colOff>76200</xdr:colOff>
      <xdr:row>42</xdr:row>
      <xdr:rowOff>57150</xdr:rowOff>
    </xdr:to>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008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48.5</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136525</xdr:colOff>
      <xdr:row>41</xdr:row>
      <xdr:rowOff>1270</xdr:rowOff>
    </xdr:from>
    <xdr:to>
      <xdr:col>24</xdr:col>
      <xdr:colOff>114300</xdr:colOff>
      <xdr:row>41</xdr:row>
      <xdr:rowOff>1270</xdr:rowOff>
    </xdr:to>
    <xdr:sp macro="" textlink="">
      <xdr:nvSpPr>
        <xdr:cNvPr id="61" name="直線コネクタ 60">
          <a:extLst>
            <a:ext uri="{FF2B5EF4-FFF2-40B4-BE49-F238E27FC236}">
              <a16:creationId xmlns:a16="http://schemas.microsoft.com/office/drawing/2014/main" id="{00000000-0008-0000-0400-00003D000000}"/>
            </a:ext>
          </a:extLst>
        </xdr:cNvPr>
        <xdr:cNvSpPr/>
      </xdr:nvSpPr>
      <xdr:spPr>
        <a:xfrm>
          <a:off x="4733925" y="70294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31</xdr:row>
      <xdr:rowOff>47625</xdr:rowOff>
    </xdr:from>
    <xdr:to>
      <xdr:col>28</xdr:col>
      <xdr:colOff>76200</xdr:colOff>
      <xdr:row>32</xdr:row>
      <xdr:rowOff>133350</xdr:rowOff>
    </xdr:to>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625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17.7</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136525</xdr:colOff>
      <xdr:row>32</xdr:row>
      <xdr:rowOff>136144</xdr:rowOff>
    </xdr:from>
    <xdr:to>
      <xdr:col>24</xdr:col>
      <xdr:colOff>114300</xdr:colOff>
      <xdr:row>32</xdr:row>
      <xdr:rowOff>136144</xdr:rowOff>
    </xdr:to>
    <xdr:sp macro="" textlink="">
      <xdr:nvSpPr>
        <xdr:cNvPr id="63" name="直線コネクタ 62">
          <a:extLst>
            <a:ext uri="{FF2B5EF4-FFF2-40B4-BE49-F238E27FC236}">
              <a16:creationId xmlns:a16="http://schemas.microsoft.com/office/drawing/2014/main" id="{00000000-0008-0000-0400-00003F000000}"/>
            </a:ext>
          </a:extLst>
        </xdr:cNvPr>
        <xdr:cNvSpPr/>
      </xdr:nvSpPr>
      <xdr:spPr>
        <a:xfrm>
          <a:off x="4733925" y="56197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187325</xdr:colOff>
      <xdr:row>35</xdr:row>
      <xdr:rowOff>19558</xdr:rowOff>
    </xdr:from>
    <xdr:to>
      <xdr:col>24</xdr:col>
      <xdr:colOff>25400</xdr:colOff>
      <xdr:row>35</xdr:row>
      <xdr:rowOff>78994</xdr:rowOff>
    </xdr:to>
    <xdr:sp macro="" textlink="">
      <xdr:nvSpPr>
        <xdr:cNvPr id="64" name="直線コネクタ 63">
          <a:extLst>
            <a:ext uri="{FF2B5EF4-FFF2-40B4-BE49-F238E27FC236}">
              <a16:creationId xmlns:a16="http://schemas.microsoft.com/office/drawing/2014/main" id="{00000000-0008-0000-0400-000040000000}"/>
            </a:ext>
          </a:extLst>
        </xdr:cNvPr>
        <xdr:cNvSpPr/>
      </xdr:nvSpPr>
      <xdr:spPr>
        <a:xfrm>
          <a:off x="3990975" y="6019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33</xdr:row>
      <xdr:rowOff>133350</xdr:rowOff>
    </xdr:from>
    <xdr:to>
      <xdr:col>28</xdr:col>
      <xdr:colOff>76200</xdr:colOff>
      <xdr:row>35</xdr:row>
      <xdr:rowOff>47625</xdr:rowOff>
    </xdr:to>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91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25.9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174625</xdr:colOff>
      <xdr:row>34</xdr:row>
      <xdr:rowOff>117348</xdr:rowOff>
    </xdr:from>
    <xdr:to>
      <xdr:col>24</xdr:col>
      <xdr:colOff>76200</xdr:colOff>
      <xdr:row>35</xdr:row>
      <xdr:rowOff>47498</xdr:rowOff>
    </xdr:to>
    <xdr:sp macro="" textlink="" fLocksText="0">
      <xdr:nvSpPr>
        <xdr:cNvPr id="66" name="フローチャート: 判断 65">
          <a:extLst>
            <a:ext uri="{FF2B5EF4-FFF2-40B4-BE49-F238E27FC236}">
              <a16:creationId xmlns:a16="http://schemas.microsoft.com/office/drawing/2014/main" id="{00000000-0008-0000-0400-000042000000}"/>
            </a:ext>
          </a:extLst>
        </xdr:cNvPr>
        <xdr:cNvSpPr/>
      </xdr:nvSpPr>
      <xdr:spPr>
        <a:xfrm>
          <a:off x="4772025" y="59436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98425</xdr:colOff>
      <xdr:row>34</xdr:row>
      <xdr:rowOff>127000</xdr:rowOff>
    </xdr:from>
    <xdr:to>
      <xdr:col>19</xdr:col>
      <xdr:colOff>187325</xdr:colOff>
      <xdr:row>35</xdr:row>
      <xdr:rowOff>19558</xdr:rowOff>
    </xdr:to>
    <xdr:sp macro="" textlink="">
      <xdr:nvSpPr>
        <xdr:cNvPr id="67" name="直線コネクタ 66">
          <a:extLst>
            <a:ext uri="{FF2B5EF4-FFF2-40B4-BE49-F238E27FC236}">
              <a16:creationId xmlns:a16="http://schemas.microsoft.com/office/drawing/2014/main" id="{00000000-0008-0000-0400-000043000000}"/>
            </a:ext>
          </a:extLst>
        </xdr:cNvPr>
        <xdr:cNvSpPr/>
      </xdr:nvSpPr>
      <xdr:spPr>
        <a:xfrm>
          <a:off x="3095625" y="5953125"/>
          <a:ext cx="89535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136525</xdr:colOff>
      <xdr:row>34</xdr:row>
      <xdr:rowOff>103632</xdr:rowOff>
    </xdr:from>
    <xdr:to>
      <xdr:col>20</xdr:col>
      <xdr:colOff>38100</xdr:colOff>
      <xdr:row>35</xdr:row>
      <xdr:rowOff>33782</xdr:rowOff>
    </xdr:to>
    <xdr:sp macro="" textlink="" fLocksText="0">
      <xdr:nvSpPr>
        <xdr:cNvPr id="68" name="フローチャート: 判断 67">
          <a:extLst>
            <a:ext uri="{FF2B5EF4-FFF2-40B4-BE49-F238E27FC236}">
              <a16:creationId xmlns:a16="http://schemas.microsoft.com/office/drawing/2014/main" id="{00000000-0008-0000-0400-000044000000}"/>
            </a:ext>
          </a:extLst>
        </xdr:cNvPr>
        <xdr:cNvSpPr/>
      </xdr:nvSpPr>
      <xdr:spPr>
        <a:xfrm>
          <a:off x="3933825" y="59340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0</xdr:colOff>
      <xdr:row>33</xdr:row>
      <xdr:rowOff>47625</xdr:rowOff>
    </xdr:from>
    <xdr:to>
      <xdr:col>21</xdr:col>
      <xdr:colOff>133350</xdr:colOff>
      <xdr:row>34</xdr:row>
      <xdr:rowOff>133350</xdr:rowOff>
    </xdr:to>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0450" y="570547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25.6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9525</xdr:colOff>
      <xdr:row>34</xdr:row>
      <xdr:rowOff>127000</xdr:rowOff>
    </xdr:from>
    <xdr:to>
      <xdr:col>15</xdr:col>
      <xdr:colOff>98425</xdr:colOff>
      <xdr:row>34</xdr:row>
      <xdr:rowOff>168148</xdr:rowOff>
    </xdr:to>
    <xdr:sp macro="" textlink="">
      <xdr:nvSpPr>
        <xdr:cNvPr id="70" name="直線コネクタ 69">
          <a:extLst>
            <a:ext uri="{FF2B5EF4-FFF2-40B4-BE49-F238E27FC236}">
              <a16:creationId xmlns:a16="http://schemas.microsoft.com/office/drawing/2014/main" id="{00000000-0008-0000-0400-000046000000}"/>
            </a:ext>
          </a:extLst>
        </xdr:cNvPr>
        <xdr:cNvSpPr/>
      </xdr:nvSpPr>
      <xdr:spPr>
        <a:xfrm flipV="1">
          <a:off x="2209800" y="5953125"/>
          <a:ext cx="8858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47625</xdr:colOff>
      <xdr:row>34</xdr:row>
      <xdr:rowOff>48768</xdr:rowOff>
    </xdr:from>
    <xdr:to>
      <xdr:col>15</xdr:col>
      <xdr:colOff>149225</xdr:colOff>
      <xdr:row>34</xdr:row>
      <xdr:rowOff>150368</xdr:rowOff>
    </xdr:to>
    <xdr:sp macro="" textlink="" fLocksText="0">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69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114300</xdr:colOff>
      <xdr:row>32</xdr:row>
      <xdr:rowOff>161925</xdr:rowOff>
    </xdr:from>
    <xdr:to>
      <xdr:col>17</xdr:col>
      <xdr:colOff>76200</xdr:colOff>
      <xdr:row>34</xdr:row>
      <xdr:rowOff>76200</xdr:rowOff>
    </xdr:to>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4625" y="5648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24.4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120650</xdr:colOff>
      <xdr:row>34</xdr:row>
      <xdr:rowOff>168148</xdr:rowOff>
    </xdr:from>
    <xdr:to>
      <xdr:col>11</xdr:col>
      <xdr:colOff>9525</xdr:colOff>
      <xdr:row>34</xdr:row>
      <xdr:rowOff>168148</xdr:rowOff>
    </xdr:to>
    <xdr:sp macro="" textlink="">
      <xdr:nvSpPr>
        <xdr:cNvPr id="73" name="直線コネクタ 72">
          <a:extLst>
            <a:ext uri="{FF2B5EF4-FFF2-40B4-BE49-F238E27FC236}">
              <a16:creationId xmlns:a16="http://schemas.microsoft.com/office/drawing/2014/main" id="{00000000-0008-0000-0400-000049000000}"/>
            </a:ext>
          </a:extLst>
        </xdr:cNvPr>
        <xdr:cNvSpPr/>
      </xdr:nvSpPr>
      <xdr:spPr>
        <a:xfrm>
          <a:off x="1323975" y="600075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158750</xdr:colOff>
      <xdr:row>34</xdr:row>
      <xdr:rowOff>103632</xdr:rowOff>
    </xdr:from>
    <xdr:to>
      <xdr:col>11</xdr:col>
      <xdr:colOff>60325</xdr:colOff>
      <xdr:row>35</xdr:row>
      <xdr:rowOff>33782</xdr:rowOff>
    </xdr:to>
    <xdr:sp macro="" textlink="" fLocksText="0">
      <xdr:nvSpPr>
        <xdr:cNvPr id="74" name="フローチャート: 判断 73">
          <a:extLst>
            <a:ext uri="{FF2B5EF4-FFF2-40B4-BE49-F238E27FC236}">
              <a16:creationId xmlns:a16="http://schemas.microsoft.com/office/drawing/2014/main" id="{00000000-0008-0000-0400-00004A000000}"/>
            </a:ext>
          </a:extLst>
        </xdr:cNvPr>
        <xdr:cNvSpPr/>
      </xdr:nvSpPr>
      <xdr:spPr>
        <a:xfrm>
          <a:off x="2162175" y="59340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28575</xdr:colOff>
      <xdr:row>33</xdr:row>
      <xdr:rowOff>47625</xdr:rowOff>
    </xdr:from>
    <xdr:to>
      <xdr:col>12</xdr:col>
      <xdr:colOff>190500</xdr:colOff>
      <xdr:row>34</xdr:row>
      <xdr:rowOff>133350</xdr:rowOff>
    </xdr:to>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7054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25.6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69850</xdr:colOff>
      <xdr:row>34</xdr:row>
      <xdr:rowOff>44196</xdr:rowOff>
    </xdr:from>
    <xdr:to>
      <xdr:col>6</xdr:col>
      <xdr:colOff>171450</xdr:colOff>
      <xdr:row>34</xdr:row>
      <xdr:rowOff>145796</xdr:rowOff>
    </xdr:to>
    <xdr:sp macro="" textlink="" fLocksText="0">
      <xdr:nvSpPr>
        <xdr:cNvPr id="76" name="フローチャート: 判断 75">
          <a:extLst>
            <a:ext uri="{FF2B5EF4-FFF2-40B4-BE49-F238E27FC236}">
              <a16:creationId xmlns:a16="http://schemas.microsoft.com/office/drawing/2014/main" id="{00000000-0008-0000-0400-00004C000000}"/>
            </a:ext>
          </a:extLst>
        </xdr:cNvPr>
        <xdr:cNvSpPr/>
      </xdr:nvSpPr>
      <xdr:spPr>
        <a:xfrm>
          <a:off x="1266825" y="58769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133350</xdr:colOff>
      <xdr:row>32</xdr:row>
      <xdr:rowOff>152400</xdr:rowOff>
    </xdr:from>
    <xdr:to>
      <xdr:col>8</xdr:col>
      <xdr:colOff>95250</xdr:colOff>
      <xdr:row>34</xdr:row>
      <xdr:rowOff>66675</xdr:rowOff>
    </xdr:to>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3450" y="56388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24.3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23</xdr:col>
      <xdr:colOff>9525</xdr:colOff>
      <xdr:row>44</xdr:row>
      <xdr:rowOff>9525</xdr:rowOff>
    </xdr:from>
    <xdr:to>
      <xdr:col>26</xdr:col>
      <xdr:colOff>171450</xdr:colOff>
      <xdr:row>45</xdr:row>
      <xdr:rowOff>95250</xdr:rowOff>
    </xdr:to>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171450</xdr:colOff>
      <xdr:row>44</xdr:row>
      <xdr:rowOff>9525</xdr:rowOff>
    </xdr:from>
    <xdr:to>
      <xdr:col>22</xdr:col>
      <xdr:colOff>133350</xdr:colOff>
      <xdr:row>45</xdr:row>
      <xdr:rowOff>95250</xdr:rowOff>
    </xdr:to>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76200</xdr:colOff>
      <xdr:row>44</xdr:row>
      <xdr:rowOff>9525</xdr:rowOff>
    </xdr:from>
    <xdr:to>
      <xdr:col>18</xdr:col>
      <xdr:colOff>38100</xdr:colOff>
      <xdr:row>45</xdr:row>
      <xdr:rowOff>95250</xdr:rowOff>
    </xdr:to>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76550" y="7553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xdr:col>
      <xdr:colOff>190500</xdr:colOff>
      <xdr:row>44</xdr:row>
      <xdr:rowOff>9525</xdr:rowOff>
    </xdr:from>
    <xdr:to>
      <xdr:col>13</xdr:col>
      <xdr:colOff>152400</xdr:colOff>
      <xdr:row>45</xdr:row>
      <xdr:rowOff>95250</xdr:rowOff>
    </xdr:to>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0725" y="7553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xdr:col>
      <xdr:colOff>104775</xdr:colOff>
      <xdr:row>44</xdr:row>
      <xdr:rowOff>9525</xdr:rowOff>
    </xdr:from>
    <xdr:to>
      <xdr:col>9</xdr:col>
      <xdr:colOff>66675</xdr:colOff>
      <xdr:row>45</xdr:row>
      <xdr:rowOff>95250</xdr:rowOff>
    </xdr:to>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174625</xdr:colOff>
      <xdr:row>35</xdr:row>
      <xdr:rowOff>28194</xdr:rowOff>
    </xdr:from>
    <xdr:to>
      <xdr:col>24</xdr:col>
      <xdr:colOff>76200</xdr:colOff>
      <xdr:row>35</xdr:row>
      <xdr:rowOff>129794</xdr:rowOff>
    </xdr:to>
    <xdr:sp macro="" textlink="" fLocksText="0">
      <xdr:nvSpPr>
        <xdr:cNvPr id="83" name="楕円 82">
          <a:extLst>
            <a:ext uri="{FF2B5EF4-FFF2-40B4-BE49-F238E27FC236}">
              <a16:creationId xmlns:a16="http://schemas.microsoft.com/office/drawing/2014/main" id="{00000000-0008-0000-0400-000053000000}"/>
            </a:ext>
          </a:extLst>
        </xdr:cNvPr>
        <xdr:cNvSpPr/>
      </xdr:nvSpPr>
      <xdr:spPr>
        <a:xfrm>
          <a:off x="4772025" y="60293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24</xdr:col>
      <xdr:colOff>114300</xdr:colOff>
      <xdr:row>35</xdr:row>
      <xdr:rowOff>0</xdr:rowOff>
    </xdr:from>
    <xdr:to>
      <xdr:col>28</xdr:col>
      <xdr:colOff>76200</xdr:colOff>
      <xdr:row>36</xdr:row>
      <xdr:rowOff>85725</xdr:rowOff>
    </xdr:to>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007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27.7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136525</xdr:colOff>
      <xdr:row>34</xdr:row>
      <xdr:rowOff>140208</xdr:rowOff>
    </xdr:from>
    <xdr:to>
      <xdr:col>20</xdr:col>
      <xdr:colOff>38100</xdr:colOff>
      <xdr:row>35</xdr:row>
      <xdr:rowOff>70358</xdr:rowOff>
    </xdr:to>
    <xdr:sp macro="" textlink="" fLocksText="0">
      <xdr:nvSpPr>
        <xdr:cNvPr id="85" name="楕円 84">
          <a:extLst>
            <a:ext uri="{FF2B5EF4-FFF2-40B4-BE49-F238E27FC236}">
              <a16:creationId xmlns:a16="http://schemas.microsoft.com/office/drawing/2014/main" id="{00000000-0008-0000-0400-000055000000}"/>
            </a:ext>
          </a:extLst>
        </xdr:cNvPr>
        <xdr:cNvSpPr/>
      </xdr:nvSpPr>
      <xdr:spPr>
        <a:xfrm>
          <a:off x="3933825" y="59721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0</xdr:colOff>
      <xdr:row>35</xdr:row>
      <xdr:rowOff>57150</xdr:rowOff>
    </xdr:from>
    <xdr:to>
      <xdr:col>21</xdr:col>
      <xdr:colOff>133350</xdr:colOff>
      <xdr:row>36</xdr:row>
      <xdr:rowOff>142875</xdr:rowOff>
    </xdr:to>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0450" y="605790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26.4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47625</xdr:colOff>
      <xdr:row>34</xdr:row>
      <xdr:rowOff>76200</xdr:rowOff>
    </xdr:from>
    <xdr:to>
      <xdr:col>15</xdr:col>
      <xdr:colOff>149225</xdr:colOff>
      <xdr:row>35</xdr:row>
      <xdr:rowOff>6350</xdr:rowOff>
    </xdr:to>
    <xdr:sp macro="" textlink="" fLocksText="0">
      <xdr:nvSpPr>
        <xdr:cNvPr id="87" name="楕円 86">
          <a:extLst>
            <a:ext uri="{FF2B5EF4-FFF2-40B4-BE49-F238E27FC236}">
              <a16:creationId xmlns:a16="http://schemas.microsoft.com/office/drawing/2014/main" id="{00000000-0008-0000-0400-000057000000}"/>
            </a:ext>
          </a:extLst>
        </xdr:cNvPr>
        <xdr:cNvSpPr/>
      </xdr:nvSpPr>
      <xdr:spPr>
        <a:xfrm>
          <a:off x="3048000" y="59055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114300</xdr:colOff>
      <xdr:row>34</xdr:row>
      <xdr:rowOff>161925</xdr:rowOff>
    </xdr:from>
    <xdr:to>
      <xdr:col>17</xdr:col>
      <xdr:colOff>76200</xdr:colOff>
      <xdr:row>36</xdr:row>
      <xdr:rowOff>76200</xdr:rowOff>
    </xdr:to>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4625" y="59912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25.0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158750</xdr:colOff>
      <xdr:row>34</xdr:row>
      <xdr:rowOff>117348</xdr:rowOff>
    </xdr:from>
    <xdr:to>
      <xdr:col>11</xdr:col>
      <xdr:colOff>60325</xdr:colOff>
      <xdr:row>35</xdr:row>
      <xdr:rowOff>47498</xdr:rowOff>
    </xdr:to>
    <xdr:sp macro="" textlink="" fLocksText="0">
      <xdr:nvSpPr>
        <xdr:cNvPr id="89" name="楕円 88">
          <a:extLst>
            <a:ext uri="{FF2B5EF4-FFF2-40B4-BE49-F238E27FC236}">
              <a16:creationId xmlns:a16="http://schemas.microsoft.com/office/drawing/2014/main" id="{00000000-0008-0000-0400-000059000000}"/>
            </a:ext>
          </a:extLst>
        </xdr:cNvPr>
        <xdr:cNvSpPr/>
      </xdr:nvSpPr>
      <xdr:spPr>
        <a:xfrm>
          <a:off x="2162175" y="59436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28575</xdr:colOff>
      <xdr:row>35</xdr:row>
      <xdr:rowOff>28575</xdr:rowOff>
    </xdr:from>
    <xdr:to>
      <xdr:col>12</xdr:col>
      <xdr:colOff>190500</xdr:colOff>
      <xdr:row>36</xdr:row>
      <xdr:rowOff>114300</xdr:rowOff>
    </xdr:to>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29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25.9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69850</xdr:colOff>
      <xdr:row>34</xdr:row>
      <xdr:rowOff>117348</xdr:rowOff>
    </xdr:from>
    <xdr:to>
      <xdr:col>6</xdr:col>
      <xdr:colOff>171450</xdr:colOff>
      <xdr:row>35</xdr:row>
      <xdr:rowOff>47498</xdr:rowOff>
    </xdr:to>
    <xdr:sp macro="" textlink="" fLocksText="0">
      <xdr:nvSpPr>
        <xdr:cNvPr id="91" name="楕円 90">
          <a:extLst>
            <a:ext uri="{FF2B5EF4-FFF2-40B4-BE49-F238E27FC236}">
              <a16:creationId xmlns:a16="http://schemas.microsoft.com/office/drawing/2014/main" id="{00000000-0008-0000-0400-00005B000000}"/>
            </a:ext>
          </a:extLst>
        </xdr:cNvPr>
        <xdr:cNvSpPr/>
      </xdr:nvSpPr>
      <xdr:spPr>
        <a:xfrm>
          <a:off x="1266825" y="59436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133350</xdr:colOff>
      <xdr:row>35</xdr:row>
      <xdr:rowOff>28575</xdr:rowOff>
    </xdr:from>
    <xdr:to>
      <xdr:col>8</xdr:col>
      <xdr:colOff>95250</xdr:colOff>
      <xdr:row>36</xdr:row>
      <xdr:rowOff>114300</xdr:rowOff>
    </xdr:to>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3450" y="6029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25.9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xdr:row>
      <xdr:rowOff>69850</xdr:rowOff>
    </xdr:from>
    <xdr:to>
      <xdr:col>85</xdr:col>
      <xdr:colOff>66675</xdr:colOff>
      <xdr:row>9</xdr:row>
      <xdr:rowOff>44450</xdr:rowOff>
    </xdr:to>
    <xdr:sp macro="" textlink="" fLocksText="0">
      <xdr:nvSpPr>
        <xdr:cNvPr id="93" name="正方形/長方形 92">
          <a:extLst>
            <a:ext uri="{FF2B5EF4-FFF2-40B4-BE49-F238E27FC236}">
              <a16:creationId xmlns:a16="http://schemas.microsoft.com/office/drawing/2014/main" id="{00000000-0008-0000-0400-00005D000000}"/>
            </a:ext>
          </a:extLst>
        </xdr:cNvPr>
        <xdr:cNvSpPr/>
      </xdr:nvSpPr>
      <xdr:spPr>
        <a:xfrm>
          <a:off x="12449175" y="1266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fLocksText="0">
      <xdr:nvSpPr>
        <xdr:cNvPr id="94" name="正方形/長方形 93">
          <a:extLst>
            <a:ext uri="{FF2B5EF4-FFF2-40B4-BE49-F238E27FC236}">
              <a16:creationId xmlns:a16="http://schemas.microsoft.com/office/drawing/2014/main" id="{00000000-0008-0000-0400-00005E000000}"/>
            </a:ext>
          </a:extLst>
        </xdr:cNvPr>
        <xdr:cNvSpPr/>
      </xdr:nvSpPr>
      <xdr:spPr>
        <a:xfrm>
          <a:off x="17078325" y="13335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fLocksText="0">
      <xdr:nvSpPr>
        <xdr:cNvPr id="95" name="正方形/長方形 94">
          <a:extLst>
            <a:ext uri="{FF2B5EF4-FFF2-40B4-BE49-F238E27FC236}">
              <a16:creationId xmlns:a16="http://schemas.microsoft.com/office/drawing/2014/main" id="{00000000-0008-0000-0400-00005F000000}"/>
            </a:ext>
          </a:extLst>
        </xdr:cNvPr>
        <xdr:cNvSpPr/>
      </xdr:nvSpPr>
      <xdr:spPr>
        <a:xfrm>
          <a:off x="17078325" y="15240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fLocksText="0">
      <xdr:nvSpPr>
        <xdr:cNvPr id="96" name="正方形/長方形 95">
          <a:extLst>
            <a:ext uri="{FF2B5EF4-FFF2-40B4-BE49-F238E27FC236}">
              <a16:creationId xmlns:a16="http://schemas.microsoft.com/office/drawing/2014/main" id="{00000000-0008-0000-0400-000060000000}"/>
            </a:ext>
          </a:extLst>
        </xdr:cNvPr>
        <xdr:cNvSpPr/>
      </xdr:nvSpPr>
      <xdr:spPr>
        <a:xfrm>
          <a:off x="18773775" y="1333500"/>
          <a:ext cx="13906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fLocksText="0">
      <xdr:nvSpPr>
        <xdr:cNvPr id="97" name="正方形/長方形 96">
          <a:extLst>
            <a:ext uri="{FF2B5EF4-FFF2-40B4-BE49-F238E27FC236}">
              <a16:creationId xmlns:a16="http://schemas.microsoft.com/office/drawing/2014/main" id="{00000000-0008-0000-0400-000061000000}"/>
            </a:ext>
          </a:extLst>
        </xdr:cNvPr>
        <xdr:cNvSpPr/>
      </xdr:nvSpPr>
      <xdr:spPr>
        <a:xfrm>
          <a:off x="18773775" y="1524000"/>
          <a:ext cx="13906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fLocksText="0">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fLocksText="0">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fLocksText="0">
      <xdr:nvSpPr>
        <xdr:cNvPr id="100" name="正方形/長方形 99">
          <a:extLst>
            <a:ext uri="{FF2B5EF4-FFF2-40B4-BE49-F238E27FC236}">
              <a16:creationId xmlns:a16="http://schemas.microsoft.com/office/drawing/2014/main" id="{00000000-0008-0000-0400-000064000000}"/>
            </a:ext>
          </a:extLst>
        </xdr:cNvPr>
        <xdr:cNvSpPr/>
      </xdr:nvSpPr>
      <xdr:spPr>
        <a:xfrm>
          <a:off x="12449175" y="1838325"/>
          <a:ext cx="46196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fLocksText="0">
      <xdr:nvSpPr>
        <xdr:cNvPr id="101" name="正方形/長方形 100">
          <a:extLst>
            <a:ext uri="{FF2B5EF4-FFF2-40B4-BE49-F238E27FC236}">
              <a16:creationId xmlns:a16="http://schemas.microsoft.com/office/drawing/2014/main" id="{00000000-0008-0000-0400-000065000000}"/>
            </a:ext>
          </a:extLst>
        </xdr:cNvPr>
        <xdr:cNvSpPr/>
      </xdr:nvSpPr>
      <xdr:spPr>
        <a:xfrm>
          <a:off x="17402175" y="1838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fLocksText="0">
      <xdr:nvSpPr>
        <xdr:cNvPr id="102" name="正方形/長方形 101">
          <a:extLst>
            <a:ext uri="{FF2B5EF4-FFF2-40B4-BE49-F238E27FC236}">
              <a16:creationId xmlns:a16="http://schemas.microsoft.com/office/drawing/2014/main" id="{00000000-0008-0000-0400-000066000000}"/>
            </a:ext>
          </a:extLst>
        </xdr:cNvPr>
        <xdr:cNvSpPr/>
      </xdr:nvSpPr>
      <xdr:spPr>
        <a:xfrm>
          <a:off x="17459325" y="1838325"/>
          <a:ext cx="3810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497425" y="2162175"/>
          <a:ext cx="5086350" cy="1905000"/>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marL="0" marR="0" lvl="0" indent="0" defTabSz="914400" eaLnBrk="1" fontAlgn="auto" latinLnBrk="0" hangingPunct="1">
            <a:lnSpc>
              <a:spcPct val="100000"/>
            </a:lnSpc>
            <a:spcBef>
              <a:spcPts val="0"/>
            </a:spcBef>
            <a:spcAft>
              <a:spcPts val="0"/>
            </a:spcAft>
            <a:buClrTx/>
            <a:buSzTx/>
            <a:buFontTx/>
            <a:buNone/>
          </a:pP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物件費については、類似団体と比較し９</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．２</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ポイント高い状況になってい</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る</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。これは、森林再生事業や枝打ち事業といった</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森林整備における</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受託収入のボリュームが大きくなっているが要因ではあるが、今後も光熱水費の削減、業務委託契約の内容の見直しを行うなど、効率的な事業の推進により</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物件費の</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コスト削減に努めていく。</a:t>
          </a: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62</xdr:col>
      <xdr:colOff>0</xdr:colOff>
      <xdr:row>9</xdr:row>
      <xdr:rowOff>104775</xdr:rowOff>
    </xdr:from>
    <xdr:to>
      <xdr:col>63</xdr:col>
      <xdr:colOff>95250</xdr:colOff>
      <xdr:row>10</xdr:row>
      <xdr:rowOff>161925</xdr:rowOff>
    </xdr:to>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1550" y="1647825"/>
          <a:ext cx="29527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24</xdr:row>
      <xdr:rowOff>12700</xdr:rowOff>
    </xdr:from>
    <xdr:to>
      <xdr:col>85</xdr:col>
      <xdr:colOff>66675</xdr:colOff>
      <xdr:row>24</xdr:row>
      <xdr:rowOff>12700</xdr:rowOff>
    </xdr:to>
    <xdr:sp macro="" textlink="">
      <xdr:nvSpPr>
        <xdr:cNvPr id="105" name="直線コネクタ 104">
          <a:extLst>
            <a:ext uri="{FF2B5EF4-FFF2-40B4-BE49-F238E27FC236}">
              <a16:creationId xmlns:a16="http://schemas.microsoft.com/office/drawing/2014/main" id="{00000000-0008-0000-0400-000069000000}"/>
            </a:ext>
          </a:extLst>
        </xdr:cNvPr>
        <xdr:cNvSpPr/>
      </xdr:nvSpPr>
      <xdr:spPr>
        <a:xfrm>
          <a:off x="12449175" y="4124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23</xdr:row>
      <xdr:rowOff>38100</xdr:rowOff>
    </xdr:from>
    <xdr:to>
      <xdr:col>62</xdr:col>
      <xdr:colOff>38100</xdr:colOff>
      <xdr:row>24</xdr:row>
      <xdr:rowOff>123825</xdr:rowOff>
    </xdr:to>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4825" y="3981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21</xdr:row>
      <xdr:rowOff>69850</xdr:rowOff>
    </xdr:from>
    <xdr:to>
      <xdr:col>85</xdr:col>
      <xdr:colOff>66675</xdr:colOff>
      <xdr:row>21</xdr:row>
      <xdr:rowOff>69850</xdr:rowOff>
    </xdr:to>
    <xdr:sp macro="" textlink="">
      <xdr:nvSpPr>
        <xdr:cNvPr id="107" name="直線コネクタ 106">
          <a:extLst>
            <a:ext uri="{FF2B5EF4-FFF2-40B4-BE49-F238E27FC236}">
              <a16:creationId xmlns:a16="http://schemas.microsoft.com/office/drawing/2014/main" id="{00000000-0008-0000-0400-00006B000000}"/>
            </a:ext>
          </a:extLst>
        </xdr:cNvPr>
        <xdr:cNvSpPr/>
      </xdr:nvSpPr>
      <xdr:spPr>
        <a:xfrm>
          <a:off x="12449175" y="36671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20</xdr:row>
      <xdr:rowOff>95250</xdr:rowOff>
    </xdr:from>
    <xdr:to>
      <xdr:col>62</xdr:col>
      <xdr:colOff>38100</xdr:colOff>
      <xdr:row>22</xdr:row>
      <xdr:rowOff>9525</xdr:rowOff>
    </xdr:to>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4825" y="35242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18</xdr:row>
      <xdr:rowOff>127000</xdr:rowOff>
    </xdr:from>
    <xdr:to>
      <xdr:col>85</xdr:col>
      <xdr:colOff>66675</xdr:colOff>
      <xdr:row>18</xdr:row>
      <xdr:rowOff>127000</xdr:rowOff>
    </xdr:to>
    <xdr:sp macro="" textlink="">
      <xdr:nvSpPr>
        <xdr:cNvPr id="109" name="直線コネクタ 108">
          <a:extLst>
            <a:ext uri="{FF2B5EF4-FFF2-40B4-BE49-F238E27FC236}">
              <a16:creationId xmlns:a16="http://schemas.microsoft.com/office/drawing/2014/main" id="{00000000-0008-0000-0400-00006D000000}"/>
            </a:ext>
          </a:extLst>
        </xdr:cNvPr>
        <xdr:cNvSpPr/>
      </xdr:nvSpPr>
      <xdr:spPr>
        <a:xfrm>
          <a:off x="12449175" y="32099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17</xdr:row>
      <xdr:rowOff>152400</xdr:rowOff>
    </xdr:from>
    <xdr:to>
      <xdr:col>62</xdr:col>
      <xdr:colOff>38100</xdr:colOff>
      <xdr:row>19</xdr:row>
      <xdr:rowOff>66675</xdr:rowOff>
    </xdr:to>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4825" y="30670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16</xdr:row>
      <xdr:rowOff>12700</xdr:rowOff>
    </xdr:from>
    <xdr:to>
      <xdr:col>85</xdr:col>
      <xdr:colOff>66675</xdr:colOff>
      <xdr:row>16</xdr:row>
      <xdr:rowOff>12700</xdr:rowOff>
    </xdr:to>
    <xdr:sp macro="" textlink="">
      <xdr:nvSpPr>
        <xdr:cNvPr id="111" name="直線コネクタ 110">
          <a:extLst>
            <a:ext uri="{FF2B5EF4-FFF2-40B4-BE49-F238E27FC236}">
              <a16:creationId xmlns:a16="http://schemas.microsoft.com/office/drawing/2014/main" id="{00000000-0008-0000-0400-00006F000000}"/>
            </a:ext>
          </a:extLst>
        </xdr:cNvPr>
        <xdr:cNvSpPr/>
      </xdr:nvSpPr>
      <xdr:spPr>
        <a:xfrm>
          <a:off x="12449175" y="27527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15</xdr:row>
      <xdr:rowOff>38100</xdr:rowOff>
    </xdr:from>
    <xdr:to>
      <xdr:col>62</xdr:col>
      <xdr:colOff>38100</xdr:colOff>
      <xdr:row>16</xdr:row>
      <xdr:rowOff>123825</xdr:rowOff>
    </xdr:to>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4825" y="26098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13</xdr:row>
      <xdr:rowOff>69850</xdr:rowOff>
    </xdr:from>
    <xdr:to>
      <xdr:col>85</xdr:col>
      <xdr:colOff>66675</xdr:colOff>
      <xdr:row>13</xdr:row>
      <xdr:rowOff>69850</xdr:rowOff>
    </xdr:to>
    <xdr:sp macro="" textlink="">
      <xdr:nvSpPr>
        <xdr:cNvPr id="113" name="直線コネクタ 112">
          <a:extLst>
            <a:ext uri="{FF2B5EF4-FFF2-40B4-BE49-F238E27FC236}">
              <a16:creationId xmlns:a16="http://schemas.microsoft.com/office/drawing/2014/main" id="{00000000-0008-0000-0400-000071000000}"/>
            </a:ext>
          </a:extLst>
        </xdr:cNvPr>
        <xdr:cNvSpPr/>
      </xdr:nvSpPr>
      <xdr:spPr>
        <a:xfrm>
          <a:off x="12449175" y="22955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12</xdr:row>
      <xdr:rowOff>95250</xdr:rowOff>
    </xdr:from>
    <xdr:to>
      <xdr:col>62</xdr:col>
      <xdr:colOff>38100</xdr:colOff>
      <xdr:row>14</xdr:row>
      <xdr:rowOff>9525</xdr:rowOff>
    </xdr:to>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4825" y="21526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10</xdr:row>
      <xdr:rowOff>127000</xdr:rowOff>
    </xdr:to>
    <xdr:sp macro="" textlink="">
      <xdr:nvSpPr>
        <xdr:cNvPr id="115" name="直線コネクタ 114">
          <a:extLst>
            <a:ext uri="{FF2B5EF4-FFF2-40B4-BE49-F238E27FC236}">
              <a16:creationId xmlns:a16="http://schemas.microsoft.com/office/drawing/2014/main" id="{00000000-0008-0000-0400-000073000000}"/>
            </a:ext>
          </a:extLst>
        </xdr:cNvPr>
        <xdr:cNvSpPr/>
      </xdr:nvSpPr>
      <xdr:spPr>
        <a:xfrm>
          <a:off x="12449175" y="1838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62</xdr:col>
      <xdr:colOff>44450</xdr:colOff>
      <xdr:row>10</xdr:row>
      <xdr:rowOff>127000</xdr:rowOff>
    </xdr:from>
    <xdr:to>
      <xdr:col>85</xdr:col>
      <xdr:colOff>66675</xdr:colOff>
      <xdr:row>24</xdr:row>
      <xdr:rowOff>12700</xdr:rowOff>
    </xdr:to>
    <xdr:sp macro="" textlink="" fLocksText="0">
      <xdr:nvSpPr>
        <xdr:cNvPr id="116" name="物件費グラフ枠">
          <a:extLst>
            <a:ext uri="{FF2B5EF4-FFF2-40B4-BE49-F238E27FC236}">
              <a16:creationId xmlns:a16="http://schemas.microsoft.com/office/drawing/2014/main" id="{00000000-0008-0000-0400-000074000000}"/>
            </a:ext>
          </a:extLst>
        </xdr:cNvPr>
        <xdr:cNvSpPr/>
      </xdr:nvSpPr>
      <xdr:spPr>
        <a:xfrm>
          <a:off x="12449175" y="1838325"/>
          <a:ext cx="46196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sp macro="" textlink="">
      <xdr:nvSpPr>
        <xdr:cNvPr id="117" name="直線コネクタ 116">
          <a:extLst>
            <a:ext uri="{FF2B5EF4-FFF2-40B4-BE49-F238E27FC236}">
              <a16:creationId xmlns:a16="http://schemas.microsoft.com/office/drawing/2014/main" id="{00000000-0008-0000-0400-000075000000}"/>
            </a:ext>
          </a:extLst>
        </xdr:cNvPr>
        <xdr:cNvSpPr/>
      </xdr:nvSpPr>
      <xdr:spPr>
        <a:xfrm flipV="1">
          <a:off x="16506825" y="255270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82</xdr:col>
      <xdr:colOff>190500</xdr:colOff>
      <xdr:row>21</xdr:row>
      <xdr:rowOff>133350</xdr:rowOff>
    </xdr:from>
    <xdr:to>
      <xdr:col>86</xdr:col>
      <xdr:colOff>152400</xdr:colOff>
      <xdr:row>23</xdr:row>
      <xdr:rowOff>47625</xdr:rowOff>
    </xdr:to>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2550" y="37338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32.0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19050</xdr:colOff>
      <xdr:row>21</xdr:row>
      <xdr:rowOff>161290</xdr:rowOff>
    </xdr:from>
    <xdr:to>
      <xdr:col>82</xdr:col>
      <xdr:colOff>196850</xdr:colOff>
      <xdr:row>21</xdr:row>
      <xdr:rowOff>161290</xdr:rowOff>
    </xdr:to>
    <xdr:sp macro="" textlink="">
      <xdr:nvSpPr>
        <xdr:cNvPr id="119" name="直線コネクタ 118">
          <a:extLst>
            <a:ext uri="{FF2B5EF4-FFF2-40B4-BE49-F238E27FC236}">
              <a16:creationId xmlns:a16="http://schemas.microsoft.com/office/drawing/2014/main" id="{00000000-0008-0000-0400-000077000000}"/>
            </a:ext>
          </a:extLst>
        </xdr:cNvPr>
        <xdr:cNvSpPr/>
      </xdr:nvSpPr>
      <xdr:spPr>
        <a:xfrm>
          <a:off x="16421100" y="37623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82</xdr:col>
      <xdr:colOff>190500</xdr:colOff>
      <xdr:row>13</xdr:row>
      <xdr:rowOff>66675</xdr:rowOff>
    </xdr:from>
    <xdr:to>
      <xdr:col>86</xdr:col>
      <xdr:colOff>152400</xdr:colOff>
      <xdr:row>14</xdr:row>
      <xdr:rowOff>152400</xdr:rowOff>
    </xdr:to>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2550" y="22955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5.5</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19050</xdr:colOff>
      <xdr:row>14</xdr:row>
      <xdr:rowOff>149860</xdr:rowOff>
    </xdr:from>
    <xdr:to>
      <xdr:col>82</xdr:col>
      <xdr:colOff>196850</xdr:colOff>
      <xdr:row>14</xdr:row>
      <xdr:rowOff>149860</xdr:rowOff>
    </xdr:to>
    <xdr:sp macro="" textlink="">
      <xdr:nvSpPr>
        <xdr:cNvPr id="121" name="直線コネクタ 120">
          <a:extLst>
            <a:ext uri="{FF2B5EF4-FFF2-40B4-BE49-F238E27FC236}">
              <a16:creationId xmlns:a16="http://schemas.microsoft.com/office/drawing/2014/main" id="{00000000-0008-0000-0400-000079000000}"/>
            </a:ext>
          </a:extLst>
        </xdr:cNvPr>
        <xdr:cNvSpPr/>
      </xdr:nvSpPr>
      <xdr:spPr>
        <a:xfrm>
          <a:off x="16421100" y="25527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78</xdr:col>
      <xdr:colOff>69850</xdr:colOff>
      <xdr:row>18</xdr:row>
      <xdr:rowOff>163576</xdr:rowOff>
    </xdr:from>
    <xdr:to>
      <xdr:col>82</xdr:col>
      <xdr:colOff>107950</xdr:colOff>
      <xdr:row>19</xdr:row>
      <xdr:rowOff>152146</xdr:rowOff>
    </xdr:to>
    <xdr:sp macro="" textlink="">
      <xdr:nvSpPr>
        <xdr:cNvPr id="122" name="直線コネクタ 121">
          <a:extLst>
            <a:ext uri="{FF2B5EF4-FFF2-40B4-BE49-F238E27FC236}">
              <a16:creationId xmlns:a16="http://schemas.microsoft.com/office/drawing/2014/main" id="{00000000-0008-0000-0400-00007A000000}"/>
            </a:ext>
          </a:extLst>
        </xdr:cNvPr>
        <xdr:cNvSpPr/>
      </xdr:nvSpPr>
      <xdr:spPr>
        <a:xfrm>
          <a:off x="15668625" y="3248025"/>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82</xdr:col>
      <xdr:colOff>190500</xdr:colOff>
      <xdr:row>16</xdr:row>
      <xdr:rowOff>38100</xdr:rowOff>
    </xdr:from>
    <xdr:to>
      <xdr:col>86</xdr:col>
      <xdr:colOff>152400</xdr:colOff>
      <xdr:row>17</xdr:row>
      <xdr:rowOff>123825</xdr:rowOff>
    </xdr:to>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2550" y="2781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15.1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57150</xdr:colOff>
      <xdr:row>17</xdr:row>
      <xdr:rowOff>23622</xdr:rowOff>
    </xdr:from>
    <xdr:to>
      <xdr:col>82</xdr:col>
      <xdr:colOff>158750</xdr:colOff>
      <xdr:row>17</xdr:row>
      <xdr:rowOff>125222</xdr:rowOff>
    </xdr:to>
    <xdr:sp macro="" textlink="" fLocksText="0">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180975</xdr:colOff>
      <xdr:row>18</xdr:row>
      <xdr:rowOff>104140</xdr:rowOff>
    </xdr:from>
    <xdr:to>
      <xdr:col>78</xdr:col>
      <xdr:colOff>69850</xdr:colOff>
      <xdr:row>18</xdr:row>
      <xdr:rowOff>163576</xdr:rowOff>
    </xdr:to>
    <xdr:sp macro="" textlink="">
      <xdr:nvSpPr>
        <xdr:cNvPr id="125" name="直線コネクタ 124">
          <a:extLst>
            <a:ext uri="{FF2B5EF4-FFF2-40B4-BE49-F238E27FC236}">
              <a16:creationId xmlns:a16="http://schemas.microsoft.com/office/drawing/2014/main" id="{00000000-0008-0000-0400-00007D000000}"/>
            </a:ext>
          </a:extLst>
        </xdr:cNvPr>
        <xdr:cNvSpPr/>
      </xdr:nvSpPr>
      <xdr:spPr>
        <a:xfrm>
          <a:off x="14782800" y="3190875"/>
          <a:ext cx="8858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78</xdr:col>
      <xdr:colOff>19050</xdr:colOff>
      <xdr:row>17</xdr:row>
      <xdr:rowOff>14478</xdr:rowOff>
    </xdr:from>
    <xdr:to>
      <xdr:col>78</xdr:col>
      <xdr:colOff>120650</xdr:colOff>
      <xdr:row>17</xdr:row>
      <xdr:rowOff>116078</xdr:rowOff>
    </xdr:to>
    <xdr:sp macro="" textlink="" fLocksText="0">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76</xdr:col>
      <xdr:colOff>85725</xdr:colOff>
      <xdr:row>15</xdr:row>
      <xdr:rowOff>123825</xdr:rowOff>
    </xdr:from>
    <xdr:to>
      <xdr:col>80</xdr:col>
      <xdr:colOff>19050</xdr:colOff>
      <xdr:row>17</xdr:row>
      <xdr:rowOff>38100</xdr:rowOff>
    </xdr:to>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87625" y="269557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69</xdr:col>
      <xdr:colOff>92075</xdr:colOff>
      <xdr:row>18</xdr:row>
      <xdr:rowOff>85852</xdr:rowOff>
    </xdr:from>
    <xdr:to>
      <xdr:col>73</xdr:col>
      <xdr:colOff>180975</xdr:colOff>
      <xdr:row>18</xdr:row>
      <xdr:rowOff>104140</xdr:rowOff>
    </xdr:to>
    <xdr:sp macro="" textlink="">
      <xdr:nvSpPr>
        <xdr:cNvPr id="128" name="直線コネクタ 127">
          <a:extLst>
            <a:ext uri="{FF2B5EF4-FFF2-40B4-BE49-F238E27FC236}">
              <a16:creationId xmlns:a16="http://schemas.microsoft.com/office/drawing/2014/main" id="{00000000-0008-0000-0400-000080000000}"/>
            </a:ext>
          </a:extLst>
        </xdr:cNvPr>
        <xdr:cNvSpPr/>
      </xdr:nvSpPr>
      <xdr:spPr>
        <a:xfrm>
          <a:off x="13896975" y="317182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73</xdr:col>
      <xdr:colOff>130175</xdr:colOff>
      <xdr:row>16</xdr:row>
      <xdr:rowOff>126492</xdr:rowOff>
    </xdr:from>
    <xdr:to>
      <xdr:col>74</xdr:col>
      <xdr:colOff>31750</xdr:colOff>
      <xdr:row>17</xdr:row>
      <xdr:rowOff>56642</xdr:rowOff>
    </xdr:to>
    <xdr:sp macro="" textlink="" fLocksText="0">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5175" y="28670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72</xdr:col>
      <xdr:colOff>0</xdr:colOff>
      <xdr:row>15</xdr:row>
      <xdr:rowOff>66675</xdr:rowOff>
    </xdr:from>
    <xdr:to>
      <xdr:col>75</xdr:col>
      <xdr:colOff>161925</xdr:colOff>
      <xdr:row>16</xdr:row>
      <xdr:rowOff>152400</xdr:rowOff>
    </xdr:to>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384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3175</xdr:colOff>
      <xdr:row>18</xdr:row>
      <xdr:rowOff>12700</xdr:rowOff>
    </xdr:from>
    <xdr:to>
      <xdr:col>69</xdr:col>
      <xdr:colOff>92075</xdr:colOff>
      <xdr:row>18</xdr:row>
      <xdr:rowOff>85852</xdr:rowOff>
    </xdr:to>
    <xdr:sp macro="" textlink="">
      <xdr:nvSpPr>
        <xdr:cNvPr id="131" name="直線コネクタ 130">
          <a:extLst>
            <a:ext uri="{FF2B5EF4-FFF2-40B4-BE49-F238E27FC236}">
              <a16:creationId xmlns:a16="http://schemas.microsoft.com/office/drawing/2014/main" id="{00000000-0008-0000-0400-000083000000}"/>
            </a:ext>
          </a:extLst>
        </xdr:cNvPr>
        <xdr:cNvSpPr/>
      </xdr:nvSpPr>
      <xdr:spPr>
        <a:xfrm>
          <a:off x="13001625" y="3095625"/>
          <a:ext cx="8953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69</xdr:col>
      <xdr:colOff>41275</xdr:colOff>
      <xdr:row>16</xdr:row>
      <xdr:rowOff>135636</xdr:rowOff>
    </xdr:from>
    <xdr:to>
      <xdr:col>69</xdr:col>
      <xdr:colOff>142875</xdr:colOff>
      <xdr:row>17</xdr:row>
      <xdr:rowOff>65786</xdr:rowOff>
    </xdr:to>
    <xdr:sp macro="" textlink="" fLocksText="0">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39825" y="28765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67</xdr:col>
      <xdr:colOff>104775</xdr:colOff>
      <xdr:row>15</xdr:row>
      <xdr:rowOff>76200</xdr:rowOff>
    </xdr:from>
    <xdr:to>
      <xdr:col>71</xdr:col>
      <xdr:colOff>66675</xdr:colOff>
      <xdr:row>16</xdr:row>
      <xdr:rowOff>161925</xdr:rowOff>
    </xdr:to>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06450" y="26479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152400</xdr:colOff>
      <xdr:row>16</xdr:row>
      <xdr:rowOff>94488</xdr:rowOff>
    </xdr:from>
    <xdr:to>
      <xdr:col>65</xdr:col>
      <xdr:colOff>53975</xdr:colOff>
      <xdr:row>17</xdr:row>
      <xdr:rowOff>24638</xdr:rowOff>
    </xdr:to>
    <xdr:sp macro="" textlink="" fLocksText="0">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84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63</xdr:col>
      <xdr:colOff>19050</xdr:colOff>
      <xdr:row>15</xdr:row>
      <xdr:rowOff>38100</xdr:rowOff>
    </xdr:from>
    <xdr:to>
      <xdr:col>66</xdr:col>
      <xdr:colOff>180975</xdr:colOff>
      <xdr:row>16</xdr:row>
      <xdr:rowOff>123825</xdr:rowOff>
    </xdr:to>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0625" y="26098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12.9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81</xdr:col>
      <xdr:colOff>85725</xdr:colOff>
      <xdr:row>24</xdr:row>
      <xdr:rowOff>9525</xdr:rowOff>
    </xdr:from>
    <xdr:to>
      <xdr:col>85</xdr:col>
      <xdr:colOff>47625</xdr:colOff>
      <xdr:row>25</xdr:row>
      <xdr:rowOff>95250</xdr:rowOff>
    </xdr:to>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87750" y="4124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77</xdr:col>
      <xdr:colOff>47625</xdr:colOff>
      <xdr:row>24</xdr:row>
      <xdr:rowOff>9525</xdr:rowOff>
    </xdr:from>
    <xdr:to>
      <xdr:col>81</xdr:col>
      <xdr:colOff>9525</xdr:colOff>
      <xdr:row>25</xdr:row>
      <xdr:rowOff>95250</xdr:rowOff>
    </xdr:to>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49550" y="4124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72</xdr:col>
      <xdr:colOff>161925</xdr:colOff>
      <xdr:row>24</xdr:row>
      <xdr:rowOff>9525</xdr:rowOff>
    </xdr:from>
    <xdr:to>
      <xdr:col>76</xdr:col>
      <xdr:colOff>123825</xdr:colOff>
      <xdr:row>25</xdr:row>
      <xdr:rowOff>95250</xdr:rowOff>
    </xdr:to>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3725" y="4124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68</xdr:col>
      <xdr:colOff>76200</xdr:colOff>
      <xdr:row>24</xdr:row>
      <xdr:rowOff>9525</xdr:rowOff>
    </xdr:from>
    <xdr:to>
      <xdr:col>72</xdr:col>
      <xdr:colOff>38100</xdr:colOff>
      <xdr:row>25</xdr:row>
      <xdr:rowOff>95250</xdr:rowOff>
    </xdr:to>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63</xdr:col>
      <xdr:colOff>180975</xdr:colOff>
      <xdr:row>24</xdr:row>
      <xdr:rowOff>9525</xdr:rowOff>
    </xdr:from>
    <xdr:to>
      <xdr:col>67</xdr:col>
      <xdr:colOff>142875</xdr:colOff>
      <xdr:row>25</xdr:row>
      <xdr:rowOff>95250</xdr:rowOff>
    </xdr:to>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2550" y="4124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57150</xdr:colOff>
      <xdr:row>19</xdr:row>
      <xdr:rowOff>101346</xdr:rowOff>
    </xdr:from>
    <xdr:to>
      <xdr:col>82</xdr:col>
      <xdr:colOff>158750</xdr:colOff>
      <xdr:row>20</xdr:row>
      <xdr:rowOff>31496</xdr:rowOff>
    </xdr:to>
    <xdr:sp macro="" textlink="" fLocksText="0">
      <xdr:nvSpPr>
        <xdr:cNvPr id="141" name="楕円 140">
          <a:extLst>
            <a:ext uri="{FF2B5EF4-FFF2-40B4-BE49-F238E27FC236}">
              <a16:creationId xmlns:a16="http://schemas.microsoft.com/office/drawing/2014/main" id="{00000000-0008-0000-0400-00008D000000}"/>
            </a:ext>
          </a:extLst>
        </xdr:cNvPr>
        <xdr:cNvSpPr/>
      </xdr:nvSpPr>
      <xdr:spPr>
        <a:xfrm>
          <a:off x="16459200" y="33623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82</xdr:col>
      <xdr:colOff>190500</xdr:colOff>
      <xdr:row>19</xdr:row>
      <xdr:rowOff>76200</xdr:rowOff>
    </xdr:from>
    <xdr:to>
      <xdr:col>86</xdr:col>
      <xdr:colOff>152400</xdr:colOff>
      <xdr:row>20</xdr:row>
      <xdr:rowOff>161925</xdr:rowOff>
    </xdr:to>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2550" y="33337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24.3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78</xdr:col>
      <xdr:colOff>19050</xdr:colOff>
      <xdr:row>18</xdr:row>
      <xdr:rowOff>112776</xdr:rowOff>
    </xdr:from>
    <xdr:to>
      <xdr:col>78</xdr:col>
      <xdr:colOff>120650</xdr:colOff>
      <xdr:row>19</xdr:row>
      <xdr:rowOff>42926</xdr:rowOff>
    </xdr:to>
    <xdr:sp macro="" textlink="" fLocksText="0">
      <xdr:nvSpPr>
        <xdr:cNvPr id="143" name="楕円 142">
          <a:extLst>
            <a:ext uri="{FF2B5EF4-FFF2-40B4-BE49-F238E27FC236}">
              <a16:creationId xmlns:a16="http://schemas.microsoft.com/office/drawing/2014/main" id="{00000000-0008-0000-0400-00008F000000}"/>
            </a:ext>
          </a:extLst>
        </xdr:cNvPr>
        <xdr:cNvSpPr/>
      </xdr:nvSpPr>
      <xdr:spPr>
        <a:xfrm>
          <a:off x="15621000" y="32004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76</xdr:col>
      <xdr:colOff>85725</xdr:colOff>
      <xdr:row>19</xdr:row>
      <xdr:rowOff>28575</xdr:rowOff>
    </xdr:from>
    <xdr:to>
      <xdr:col>80</xdr:col>
      <xdr:colOff>19050</xdr:colOff>
      <xdr:row>20</xdr:row>
      <xdr:rowOff>114300</xdr:rowOff>
    </xdr:to>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87625" y="328612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20.8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73</xdr:col>
      <xdr:colOff>130175</xdr:colOff>
      <xdr:row>18</xdr:row>
      <xdr:rowOff>53340</xdr:rowOff>
    </xdr:from>
    <xdr:to>
      <xdr:col>74</xdr:col>
      <xdr:colOff>31750</xdr:colOff>
      <xdr:row>18</xdr:row>
      <xdr:rowOff>154940</xdr:rowOff>
    </xdr:to>
    <xdr:sp macro="" textlink="" fLocksText="0">
      <xdr:nvSpPr>
        <xdr:cNvPr id="145" name="楕円 144">
          <a:extLst>
            <a:ext uri="{FF2B5EF4-FFF2-40B4-BE49-F238E27FC236}">
              <a16:creationId xmlns:a16="http://schemas.microsoft.com/office/drawing/2014/main" id="{00000000-0008-0000-0400-000091000000}"/>
            </a:ext>
          </a:extLst>
        </xdr:cNvPr>
        <xdr:cNvSpPr/>
      </xdr:nvSpPr>
      <xdr:spPr>
        <a:xfrm>
          <a:off x="14735175" y="31432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72</xdr:col>
      <xdr:colOff>0</xdr:colOff>
      <xdr:row>18</xdr:row>
      <xdr:rowOff>142875</xdr:rowOff>
    </xdr:from>
    <xdr:to>
      <xdr:col>75</xdr:col>
      <xdr:colOff>161925</xdr:colOff>
      <xdr:row>20</xdr:row>
      <xdr:rowOff>57150</xdr:rowOff>
    </xdr:to>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289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19.5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69</xdr:col>
      <xdr:colOff>41275</xdr:colOff>
      <xdr:row>18</xdr:row>
      <xdr:rowOff>35052</xdr:rowOff>
    </xdr:from>
    <xdr:to>
      <xdr:col>69</xdr:col>
      <xdr:colOff>142875</xdr:colOff>
      <xdr:row>18</xdr:row>
      <xdr:rowOff>136652</xdr:rowOff>
    </xdr:to>
    <xdr:sp macro="" textlink="" fLocksText="0">
      <xdr:nvSpPr>
        <xdr:cNvPr id="147" name="楕円 146">
          <a:extLst>
            <a:ext uri="{FF2B5EF4-FFF2-40B4-BE49-F238E27FC236}">
              <a16:creationId xmlns:a16="http://schemas.microsoft.com/office/drawing/2014/main" id="{00000000-0008-0000-0400-000093000000}"/>
            </a:ext>
          </a:extLst>
        </xdr:cNvPr>
        <xdr:cNvSpPr/>
      </xdr:nvSpPr>
      <xdr:spPr>
        <a:xfrm>
          <a:off x="13839825" y="31242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67</xdr:col>
      <xdr:colOff>104775</xdr:colOff>
      <xdr:row>18</xdr:row>
      <xdr:rowOff>123825</xdr:rowOff>
    </xdr:from>
    <xdr:to>
      <xdr:col>71</xdr:col>
      <xdr:colOff>66675</xdr:colOff>
      <xdr:row>20</xdr:row>
      <xdr:rowOff>38100</xdr:rowOff>
    </xdr:to>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06450" y="32099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19.1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152400</xdr:colOff>
      <xdr:row>17</xdr:row>
      <xdr:rowOff>133350</xdr:rowOff>
    </xdr:from>
    <xdr:to>
      <xdr:col>65</xdr:col>
      <xdr:colOff>53975</xdr:colOff>
      <xdr:row>18</xdr:row>
      <xdr:rowOff>63500</xdr:rowOff>
    </xdr:to>
    <xdr:sp macro="" textlink="" fLocksText="0">
      <xdr:nvSpPr>
        <xdr:cNvPr id="149" name="楕円 148">
          <a:extLst>
            <a:ext uri="{FF2B5EF4-FFF2-40B4-BE49-F238E27FC236}">
              <a16:creationId xmlns:a16="http://schemas.microsoft.com/office/drawing/2014/main" id="{00000000-0008-0000-0400-000095000000}"/>
            </a:ext>
          </a:extLst>
        </xdr:cNvPr>
        <xdr:cNvSpPr/>
      </xdr:nvSpPr>
      <xdr:spPr>
        <a:xfrm>
          <a:off x="12954000" y="30480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63</xdr:col>
      <xdr:colOff>19050</xdr:colOff>
      <xdr:row>18</xdr:row>
      <xdr:rowOff>47625</xdr:rowOff>
    </xdr:from>
    <xdr:to>
      <xdr:col>66</xdr:col>
      <xdr:colOff>180975</xdr:colOff>
      <xdr:row>19</xdr:row>
      <xdr:rowOff>133350</xdr:rowOff>
    </xdr:to>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0625" y="31337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17.5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47</xdr:row>
      <xdr:rowOff>69850</xdr:rowOff>
    </xdr:from>
    <xdr:to>
      <xdr:col>26</xdr:col>
      <xdr:colOff>184150</xdr:colOff>
      <xdr:row>49</xdr:row>
      <xdr:rowOff>44450</xdr:rowOff>
    </xdr:to>
    <xdr:sp macro="" textlink="" fLocksText="0">
      <xdr:nvSpPr>
        <xdr:cNvPr id="151" name="正方形/長方形 150">
          <a:extLst>
            <a:ext uri="{FF2B5EF4-FFF2-40B4-BE49-F238E27FC236}">
              <a16:creationId xmlns:a16="http://schemas.microsoft.com/office/drawing/2014/main" id="{00000000-0008-0000-0400-000097000000}"/>
            </a:ext>
          </a:extLst>
        </xdr:cNvPr>
        <xdr:cNvSpPr/>
      </xdr:nvSpPr>
      <xdr:spPr>
        <a:xfrm>
          <a:off x="762000" y="8124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fLocksText="0">
      <xdr:nvSpPr>
        <xdr:cNvPr id="152" name="正方形/長方形 151">
          <a:extLst>
            <a:ext uri="{FF2B5EF4-FFF2-40B4-BE49-F238E27FC236}">
              <a16:creationId xmlns:a16="http://schemas.microsoft.com/office/drawing/2014/main" id="{00000000-0008-0000-0400-000098000000}"/>
            </a:ext>
          </a:extLst>
        </xdr:cNvPr>
        <xdr:cNvSpPr/>
      </xdr:nvSpPr>
      <xdr:spPr>
        <a:xfrm>
          <a:off x="5400675" y="81915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fLocksText="0">
      <xdr:nvSpPr>
        <xdr:cNvPr id="153" name="正方形/長方形 152">
          <a:extLst>
            <a:ext uri="{FF2B5EF4-FFF2-40B4-BE49-F238E27FC236}">
              <a16:creationId xmlns:a16="http://schemas.microsoft.com/office/drawing/2014/main" id="{00000000-0008-0000-0400-000099000000}"/>
            </a:ext>
          </a:extLst>
        </xdr:cNvPr>
        <xdr:cNvSpPr/>
      </xdr:nvSpPr>
      <xdr:spPr>
        <a:xfrm>
          <a:off x="5400675" y="83820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fLocksText="0">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40017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fLocksText="0">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40017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fLocksText="0">
      <xdr:nvSpPr>
        <xdr:cNvPr id="156" name="正方形/長方形 155">
          <a:extLst>
            <a:ext uri="{FF2B5EF4-FFF2-40B4-BE49-F238E27FC236}">
              <a16:creationId xmlns:a16="http://schemas.microsoft.com/office/drawing/2014/main" id="{00000000-0008-0000-0400-00009C000000}"/>
            </a:ext>
          </a:extLst>
        </xdr:cNvPr>
        <xdr:cNvSpPr/>
      </xdr:nvSpPr>
      <xdr:spPr>
        <a:xfrm>
          <a:off x="8696325" y="81915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fLocksText="0">
      <xdr:nvSpPr>
        <xdr:cNvPr id="157" name="正方形/長方形 156">
          <a:extLst>
            <a:ext uri="{FF2B5EF4-FFF2-40B4-BE49-F238E27FC236}">
              <a16:creationId xmlns:a16="http://schemas.microsoft.com/office/drawing/2014/main" id="{00000000-0008-0000-0400-00009D000000}"/>
            </a:ext>
          </a:extLst>
        </xdr:cNvPr>
        <xdr:cNvSpPr/>
      </xdr:nvSpPr>
      <xdr:spPr>
        <a:xfrm>
          <a:off x="8696325" y="83820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fLocksText="0">
      <xdr:nvSpPr>
        <xdr:cNvPr id="158" name="正方形/長方形 157">
          <a:extLst>
            <a:ext uri="{FF2B5EF4-FFF2-40B4-BE49-F238E27FC236}">
              <a16:creationId xmlns:a16="http://schemas.microsoft.com/office/drawing/2014/main" id="{00000000-0008-0000-0400-00009E000000}"/>
            </a:ext>
          </a:extLst>
        </xdr:cNvPr>
        <xdr:cNvSpPr/>
      </xdr:nvSpPr>
      <xdr:spPr>
        <a:xfrm>
          <a:off x="762000" y="8696325"/>
          <a:ext cx="46196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fLocksText="0">
      <xdr:nvSpPr>
        <xdr:cNvPr id="159" name="正方形/長方形 158">
          <a:extLst>
            <a:ext uri="{FF2B5EF4-FFF2-40B4-BE49-F238E27FC236}">
              <a16:creationId xmlns:a16="http://schemas.microsoft.com/office/drawing/2014/main" id="{00000000-0008-0000-0400-00009F000000}"/>
            </a:ext>
          </a:extLst>
        </xdr:cNvPr>
        <xdr:cNvSpPr/>
      </xdr:nvSpPr>
      <xdr:spPr>
        <a:xfrm>
          <a:off x="5715000" y="8696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fLocksText="0">
      <xdr:nvSpPr>
        <xdr:cNvPr id="160" name="正方形/長方形 159">
          <a:extLst>
            <a:ext uri="{FF2B5EF4-FFF2-40B4-BE49-F238E27FC236}">
              <a16:creationId xmlns:a16="http://schemas.microsoft.com/office/drawing/2014/main" id="{00000000-0008-0000-0400-0000A0000000}"/>
            </a:ext>
          </a:extLst>
        </xdr:cNvPr>
        <xdr:cNvSpPr/>
      </xdr:nvSpPr>
      <xdr:spPr>
        <a:xfrm>
          <a:off x="5781675" y="8696325"/>
          <a:ext cx="3810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9775" y="9020175"/>
          <a:ext cx="5076825" cy="1905000"/>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marL="0" marR="0" lvl="0" indent="0" defTabSz="914400" eaLnBrk="1" fontAlgn="auto" latinLnBrk="0" hangingPunct="1">
            <a:lnSpc>
              <a:spcPct val="100000"/>
            </a:lnSpc>
            <a:spcBef>
              <a:spcPts val="0"/>
            </a:spcBef>
            <a:spcAft>
              <a:spcPts val="0"/>
            </a:spcAft>
            <a:buClrTx/>
            <a:buSzTx/>
            <a:buFontTx/>
            <a:buNone/>
          </a:pP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扶助費については、昨年と比較すると０．</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１</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ポイント</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減少</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、類似団体平均と比較</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しても</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０．</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３</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ポイント</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減少</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している。これは、人口減少による高齢化の高止まり傾向にあることと、子どもの減少による影響と考えられるが、今後も対象者の資格審査等の適正化を進め適正な内容に努めていく。</a:t>
          </a: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xdr:col>
      <xdr:colOff>123825</xdr:colOff>
      <xdr:row>49</xdr:row>
      <xdr:rowOff>104775</xdr:rowOff>
    </xdr:from>
    <xdr:to>
      <xdr:col>5</xdr:col>
      <xdr:colOff>19050</xdr:colOff>
      <xdr:row>50</xdr:row>
      <xdr:rowOff>161925</xdr:rowOff>
    </xdr:to>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5825"/>
          <a:ext cx="29527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64</xdr:row>
      <xdr:rowOff>12700</xdr:rowOff>
    </xdr:from>
    <xdr:to>
      <xdr:col>26</xdr:col>
      <xdr:colOff>184150</xdr:colOff>
      <xdr:row>64</xdr:row>
      <xdr:rowOff>12700</xdr:rowOff>
    </xdr:to>
    <xdr:sp macro="" textlink="">
      <xdr:nvSpPr>
        <xdr:cNvPr id="163" name="直線コネクタ 162">
          <a:extLst>
            <a:ext uri="{FF2B5EF4-FFF2-40B4-BE49-F238E27FC236}">
              <a16:creationId xmlns:a16="http://schemas.microsoft.com/office/drawing/2014/main" id="{00000000-0008-0000-0400-0000A3000000}"/>
            </a:ext>
          </a:extLst>
        </xdr:cNvPr>
        <xdr:cNvSpPr/>
      </xdr:nvSpPr>
      <xdr:spPr>
        <a:xfrm>
          <a:off x="762000" y="10982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63</xdr:row>
      <xdr:rowOff>38100</xdr:rowOff>
    </xdr:from>
    <xdr:to>
      <xdr:col>3</xdr:col>
      <xdr:colOff>152400</xdr:colOff>
      <xdr:row>64</xdr:row>
      <xdr:rowOff>123825</xdr:rowOff>
    </xdr:to>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47650" y="10839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12.0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62</xdr:row>
      <xdr:rowOff>29028</xdr:rowOff>
    </xdr:from>
    <xdr:to>
      <xdr:col>26</xdr:col>
      <xdr:colOff>184150</xdr:colOff>
      <xdr:row>62</xdr:row>
      <xdr:rowOff>29028</xdr:rowOff>
    </xdr:to>
    <xdr:sp macro="" textlink="">
      <xdr:nvSpPr>
        <xdr:cNvPr id="165" name="直線コネクタ 164">
          <a:extLst>
            <a:ext uri="{FF2B5EF4-FFF2-40B4-BE49-F238E27FC236}">
              <a16:creationId xmlns:a16="http://schemas.microsoft.com/office/drawing/2014/main" id="{00000000-0008-0000-0400-0000A5000000}"/>
            </a:ext>
          </a:extLst>
        </xdr:cNvPr>
        <xdr:cNvSpPr/>
      </xdr:nvSpPr>
      <xdr:spPr>
        <a:xfrm>
          <a:off x="762000" y="1065847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61</xdr:row>
      <xdr:rowOff>57150</xdr:rowOff>
    </xdr:from>
    <xdr:to>
      <xdr:col>3</xdr:col>
      <xdr:colOff>152400</xdr:colOff>
      <xdr:row>62</xdr:row>
      <xdr:rowOff>142875</xdr:rowOff>
    </xdr:to>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47650" y="1051560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60</xdr:row>
      <xdr:rowOff>45357</xdr:rowOff>
    </xdr:from>
    <xdr:to>
      <xdr:col>26</xdr:col>
      <xdr:colOff>184150</xdr:colOff>
      <xdr:row>60</xdr:row>
      <xdr:rowOff>45357</xdr:rowOff>
    </xdr:to>
    <xdr:sp macro="" textlink="">
      <xdr:nvSpPr>
        <xdr:cNvPr id="167" name="直線コネクタ 166">
          <a:extLst>
            <a:ext uri="{FF2B5EF4-FFF2-40B4-BE49-F238E27FC236}">
              <a16:creationId xmlns:a16="http://schemas.microsoft.com/office/drawing/2014/main" id="{00000000-0008-0000-0400-0000A7000000}"/>
            </a:ext>
          </a:extLst>
        </xdr:cNvPr>
        <xdr:cNvSpPr/>
      </xdr:nvSpPr>
      <xdr:spPr>
        <a:xfrm>
          <a:off x="762000" y="103346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59</xdr:row>
      <xdr:rowOff>76200</xdr:rowOff>
    </xdr:from>
    <xdr:to>
      <xdr:col>3</xdr:col>
      <xdr:colOff>152400</xdr:colOff>
      <xdr:row>60</xdr:row>
      <xdr:rowOff>161925</xdr:rowOff>
    </xdr:to>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47650" y="101917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8.0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58</xdr:row>
      <xdr:rowOff>61685</xdr:rowOff>
    </xdr:from>
    <xdr:to>
      <xdr:col>26</xdr:col>
      <xdr:colOff>184150</xdr:colOff>
      <xdr:row>58</xdr:row>
      <xdr:rowOff>61685</xdr:rowOff>
    </xdr:to>
    <xdr:sp macro="" textlink="">
      <xdr:nvSpPr>
        <xdr:cNvPr id="169" name="直線コネクタ 168">
          <a:extLst>
            <a:ext uri="{FF2B5EF4-FFF2-40B4-BE49-F238E27FC236}">
              <a16:creationId xmlns:a16="http://schemas.microsoft.com/office/drawing/2014/main" id="{00000000-0008-0000-0400-0000A9000000}"/>
            </a:ext>
          </a:extLst>
        </xdr:cNvPr>
        <xdr:cNvSpPr/>
      </xdr:nvSpPr>
      <xdr:spPr>
        <a:xfrm>
          <a:off x="762000" y="1000125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57</xdr:row>
      <xdr:rowOff>95250</xdr:rowOff>
    </xdr:from>
    <xdr:to>
      <xdr:col>3</xdr:col>
      <xdr:colOff>152400</xdr:colOff>
      <xdr:row>59</xdr:row>
      <xdr:rowOff>9525</xdr:rowOff>
    </xdr:to>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47650" y="986790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6.0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56</xdr:row>
      <xdr:rowOff>78015</xdr:rowOff>
    </xdr:from>
    <xdr:to>
      <xdr:col>26</xdr:col>
      <xdr:colOff>184150</xdr:colOff>
      <xdr:row>56</xdr:row>
      <xdr:rowOff>78015</xdr:rowOff>
    </xdr:to>
    <xdr:sp macro="" textlink="">
      <xdr:nvSpPr>
        <xdr:cNvPr id="171" name="直線コネクタ 170">
          <a:extLst>
            <a:ext uri="{FF2B5EF4-FFF2-40B4-BE49-F238E27FC236}">
              <a16:creationId xmlns:a16="http://schemas.microsoft.com/office/drawing/2014/main" id="{00000000-0008-0000-0400-0000AB000000}"/>
            </a:ext>
          </a:extLst>
        </xdr:cNvPr>
        <xdr:cNvSpPr/>
      </xdr:nvSpPr>
      <xdr:spPr>
        <a:xfrm>
          <a:off x="762000" y="967740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55</xdr:row>
      <xdr:rowOff>104775</xdr:rowOff>
    </xdr:from>
    <xdr:to>
      <xdr:col>3</xdr:col>
      <xdr:colOff>152400</xdr:colOff>
      <xdr:row>57</xdr:row>
      <xdr:rowOff>19050</xdr:rowOff>
    </xdr:to>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47650" y="9534525"/>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54</xdr:row>
      <xdr:rowOff>94343</xdr:rowOff>
    </xdr:from>
    <xdr:to>
      <xdr:col>26</xdr:col>
      <xdr:colOff>184150</xdr:colOff>
      <xdr:row>54</xdr:row>
      <xdr:rowOff>94343</xdr:rowOff>
    </xdr:to>
    <xdr:sp macro="" textlink="">
      <xdr:nvSpPr>
        <xdr:cNvPr id="173" name="直線コネクタ 172">
          <a:extLst>
            <a:ext uri="{FF2B5EF4-FFF2-40B4-BE49-F238E27FC236}">
              <a16:creationId xmlns:a16="http://schemas.microsoft.com/office/drawing/2014/main" id="{00000000-0008-0000-0400-0000AD000000}"/>
            </a:ext>
          </a:extLst>
        </xdr:cNvPr>
        <xdr:cNvSpPr/>
      </xdr:nvSpPr>
      <xdr:spPr>
        <a:xfrm>
          <a:off x="762000" y="935355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53</xdr:row>
      <xdr:rowOff>123825</xdr:rowOff>
    </xdr:from>
    <xdr:to>
      <xdr:col>3</xdr:col>
      <xdr:colOff>152400</xdr:colOff>
      <xdr:row>55</xdr:row>
      <xdr:rowOff>38100</xdr:rowOff>
    </xdr:to>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47650" y="9210675"/>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52</xdr:row>
      <xdr:rowOff>110672</xdr:rowOff>
    </xdr:from>
    <xdr:to>
      <xdr:col>26</xdr:col>
      <xdr:colOff>184150</xdr:colOff>
      <xdr:row>52</xdr:row>
      <xdr:rowOff>110672</xdr:rowOff>
    </xdr:to>
    <xdr:sp macro="" textlink="">
      <xdr:nvSpPr>
        <xdr:cNvPr id="175" name="直線コネクタ 174">
          <a:extLst>
            <a:ext uri="{FF2B5EF4-FFF2-40B4-BE49-F238E27FC236}">
              <a16:creationId xmlns:a16="http://schemas.microsoft.com/office/drawing/2014/main" id="{00000000-0008-0000-0400-0000AF000000}"/>
            </a:ext>
          </a:extLst>
        </xdr:cNvPr>
        <xdr:cNvSpPr/>
      </xdr:nvSpPr>
      <xdr:spPr>
        <a:xfrm>
          <a:off x="762000" y="902970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51</xdr:row>
      <xdr:rowOff>142875</xdr:rowOff>
    </xdr:from>
    <xdr:to>
      <xdr:col>3</xdr:col>
      <xdr:colOff>152400</xdr:colOff>
      <xdr:row>53</xdr:row>
      <xdr:rowOff>57150</xdr:rowOff>
    </xdr:to>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47650" y="8886825"/>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50</xdr:row>
      <xdr:rowOff>127000</xdr:rowOff>
    </xdr:to>
    <xdr:sp macro="" textlink="">
      <xdr:nvSpPr>
        <xdr:cNvPr id="177" name="直線コネクタ 176">
          <a:extLst>
            <a:ext uri="{FF2B5EF4-FFF2-40B4-BE49-F238E27FC236}">
              <a16:creationId xmlns:a16="http://schemas.microsoft.com/office/drawing/2014/main" id="{00000000-0008-0000-0400-0000B1000000}"/>
            </a:ext>
          </a:extLst>
        </xdr:cNvPr>
        <xdr:cNvSpPr/>
      </xdr:nvSpPr>
      <xdr:spPr>
        <a:xfrm>
          <a:off x="762000" y="8696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xdr:col>
      <xdr:colOff>161925</xdr:colOff>
      <xdr:row>50</xdr:row>
      <xdr:rowOff>127000</xdr:rowOff>
    </xdr:from>
    <xdr:to>
      <xdr:col>26</xdr:col>
      <xdr:colOff>184150</xdr:colOff>
      <xdr:row>64</xdr:row>
      <xdr:rowOff>12700</xdr:rowOff>
    </xdr:to>
    <xdr:sp macro="" textlink="" fLocksText="0">
      <xdr:nvSpPr>
        <xdr:cNvPr id="178" name="扶助費グラフ枠">
          <a:extLst>
            <a:ext uri="{FF2B5EF4-FFF2-40B4-BE49-F238E27FC236}">
              <a16:creationId xmlns:a16="http://schemas.microsoft.com/office/drawing/2014/main" id="{00000000-0008-0000-0400-0000B2000000}"/>
            </a:ext>
          </a:extLst>
        </xdr:cNvPr>
        <xdr:cNvSpPr/>
      </xdr:nvSpPr>
      <xdr:spPr>
        <a:xfrm>
          <a:off x="762000" y="8696325"/>
          <a:ext cx="46196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sp macro="" textlink="">
      <xdr:nvSpPr>
        <xdr:cNvPr id="179" name="直線コネクタ 178">
          <a:extLst>
            <a:ext uri="{FF2B5EF4-FFF2-40B4-BE49-F238E27FC236}">
              <a16:creationId xmlns:a16="http://schemas.microsoft.com/office/drawing/2014/main" id="{00000000-0008-0000-0400-0000B3000000}"/>
            </a:ext>
          </a:extLst>
        </xdr:cNvPr>
        <xdr:cNvSpPr/>
      </xdr:nvSpPr>
      <xdr:spPr>
        <a:xfrm flipV="1">
          <a:off x="4829175" y="907732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61</xdr:row>
      <xdr:rowOff>57150</xdr:rowOff>
    </xdr:from>
    <xdr:to>
      <xdr:col>28</xdr:col>
      <xdr:colOff>76200</xdr:colOff>
      <xdr:row>62</xdr:row>
      <xdr:rowOff>142875</xdr:rowOff>
    </xdr:to>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156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9.3</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136525</xdr:colOff>
      <xdr:row>61</xdr:row>
      <xdr:rowOff>86178</xdr:rowOff>
    </xdr:from>
    <xdr:to>
      <xdr:col>24</xdr:col>
      <xdr:colOff>114300</xdr:colOff>
      <xdr:row>61</xdr:row>
      <xdr:rowOff>86178</xdr:rowOff>
    </xdr:to>
    <xdr:sp macro="" textlink="">
      <xdr:nvSpPr>
        <xdr:cNvPr id="181" name="直線コネクタ 180">
          <a:extLst>
            <a:ext uri="{FF2B5EF4-FFF2-40B4-BE49-F238E27FC236}">
              <a16:creationId xmlns:a16="http://schemas.microsoft.com/office/drawing/2014/main" id="{00000000-0008-0000-0400-0000B5000000}"/>
            </a:ext>
          </a:extLst>
        </xdr:cNvPr>
        <xdr:cNvSpPr/>
      </xdr:nvSpPr>
      <xdr:spPr>
        <a:xfrm>
          <a:off x="4733925" y="10544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51</xdr:row>
      <xdr:rowOff>76200</xdr:rowOff>
    </xdr:from>
    <xdr:to>
      <xdr:col>28</xdr:col>
      <xdr:colOff>76200</xdr:colOff>
      <xdr:row>52</xdr:row>
      <xdr:rowOff>161925</xdr:rowOff>
    </xdr:to>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20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0.3</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136525</xdr:colOff>
      <xdr:row>52</xdr:row>
      <xdr:rowOff>159657</xdr:rowOff>
    </xdr:from>
    <xdr:to>
      <xdr:col>24</xdr:col>
      <xdr:colOff>114300</xdr:colOff>
      <xdr:row>52</xdr:row>
      <xdr:rowOff>159657</xdr:rowOff>
    </xdr:to>
    <xdr:sp macro="" textlink="">
      <xdr:nvSpPr>
        <xdr:cNvPr id="183" name="直線コネクタ 182">
          <a:extLst>
            <a:ext uri="{FF2B5EF4-FFF2-40B4-BE49-F238E27FC236}">
              <a16:creationId xmlns:a16="http://schemas.microsoft.com/office/drawing/2014/main" id="{00000000-0008-0000-0400-0000B7000000}"/>
            </a:ext>
          </a:extLst>
        </xdr:cNvPr>
        <xdr:cNvSpPr/>
      </xdr:nvSpPr>
      <xdr:spPr>
        <a:xfrm>
          <a:off x="4733925" y="90773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187325</xdr:colOff>
      <xdr:row>55</xdr:row>
      <xdr:rowOff>37193</xdr:rowOff>
    </xdr:from>
    <xdr:to>
      <xdr:col>24</xdr:col>
      <xdr:colOff>25400</xdr:colOff>
      <xdr:row>55</xdr:row>
      <xdr:rowOff>53522</xdr:rowOff>
    </xdr:to>
    <xdr:sp macro="" textlink="">
      <xdr:nvSpPr>
        <xdr:cNvPr id="184" name="直線コネクタ 183">
          <a:extLst>
            <a:ext uri="{FF2B5EF4-FFF2-40B4-BE49-F238E27FC236}">
              <a16:creationId xmlns:a16="http://schemas.microsoft.com/office/drawing/2014/main" id="{00000000-0008-0000-0400-0000B8000000}"/>
            </a:ext>
          </a:extLst>
        </xdr:cNvPr>
        <xdr:cNvSpPr/>
      </xdr:nvSpPr>
      <xdr:spPr>
        <a:xfrm flipV="1">
          <a:off x="3990975" y="9467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55</xdr:row>
      <xdr:rowOff>9525</xdr:rowOff>
    </xdr:from>
    <xdr:to>
      <xdr:col>28</xdr:col>
      <xdr:colOff>76200</xdr:colOff>
      <xdr:row>56</xdr:row>
      <xdr:rowOff>95250</xdr:rowOff>
    </xdr:to>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3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3.0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174625</xdr:colOff>
      <xdr:row>55</xdr:row>
      <xdr:rowOff>35378</xdr:rowOff>
    </xdr:from>
    <xdr:to>
      <xdr:col>24</xdr:col>
      <xdr:colOff>76200</xdr:colOff>
      <xdr:row>55</xdr:row>
      <xdr:rowOff>136978</xdr:rowOff>
    </xdr:to>
    <xdr:sp macro="" textlink="" fLocksText="0">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2025" y="94678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98425</xdr:colOff>
      <xdr:row>55</xdr:row>
      <xdr:rowOff>4535</xdr:rowOff>
    </xdr:from>
    <xdr:to>
      <xdr:col>19</xdr:col>
      <xdr:colOff>187325</xdr:colOff>
      <xdr:row>55</xdr:row>
      <xdr:rowOff>53522</xdr:rowOff>
    </xdr:to>
    <xdr:sp macro="" textlink="">
      <xdr:nvSpPr>
        <xdr:cNvPr id="187" name="直線コネクタ 186">
          <a:extLst>
            <a:ext uri="{FF2B5EF4-FFF2-40B4-BE49-F238E27FC236}">
              <a16:creationId xmlns:a16="http://schemas.microsoft.com/office/drawing/2014/main" id="{00000000-0008-0000-0400-0000BB000000}"/>
            </a:ext>
          </a:extLst>
        </xdr:cNvPr>
        <xdr:cNvSpPr/>
      </xdr:nvSpPr>
      <xdr:spPr>
        <a:xfrm>
          <a:off x="3095625" y="9429750"/>
          <a:ext cx="8953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136525</xdr:colOff>
      <xdr:row>55</xdr:row>
      <xdr:rowOff>19050</xdr:rowOff>
    </xdr:from>
    <xdr:to>
      <xdr:col>20</xdr:col>
      <xdr:colOff>38100</xdr:colOff>
      <xdr:row>55</xdr:row>
      <xdr:rowOff>120650</xdr:rowOff>
    </xdr:to>
    <xdr:sp macro="" textlink="" fLocksText="0">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3825" y="94488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0</xdr:colOff>
      <xdr:row>55</xdr:row>
      <xdr:rowOff>104775</xdr:rowOff>
    </xdr:from>
    <xdr:to>
      <xdr:col>21</xdr:col>
      <xdr:colOff>133350</xdr:colOff>
      <xdr:row>57</xdr:row>
      <xdr:rowOff>19050</xdr:rowOff>
    </xdr:to>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0450" y="953452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9525</xdr:colOff>
      <xdr:row>54</xdr:row>
      <xdr:rowOff>143328</xdr:rowOff>
    </xdr:from>
    <xdr:to>
      <xdr:col>15</xdr:col>
      <xdr:colOff>98425</xdr:colOff>
      <xdr:row>55</xdr:row>
      <xdr:rowOff>4535</xdr:rowOff>
    </xdr:to>
    <xdr:sp macro="" textlink="">
      <xdr:nvSpPr>
        <xdr:cNvPr id="190" name="直線コネクタ 189">
          <a:extLst>
            <a:ext uri="{FF2B5EF4-FFF2-40B4-BE49-F238E27FC236}">
              <a16:creationId xmlns:a16="http://schemas.microsoft.com/office/drawing/2014/main" id="{00000000-0008-0000-0400-0000BE000000}"/>
            </a:ext>
          </a:extLst>
        </xdr:cNvPr>
        <xdr:cNvSpPr/>
      </xdr:nvSpPr>
      <xdr:spPr>
        <a:xfrm>
          <a:off x="2209800" y="9401175"/>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47625</xdr:colOff>
      <xdr:row>54</xdr:row>
      <xdr:rowOff>141515</xdr:rowOff>
    </xdr:from>
    <xdr:to>
      <xdr:col>15</xdr:col>
      <xdr:colOff>149225</xdr:colOff>
      <xdr:row>55</xdr:row>
      <xdr:rowOff>71665</xdr:rowOff>
    </xdr:to>
    <xdr:sp macro="" textlink="" fLocksText="0">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011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114300</xdr:colOff>
      <xdr:row>55</xdr:row>
      <xdr:rowOff>57150</xdr:rowOff>
    </xdr:from>
    <xdr:to>
      <xdr:col>17</xdr:col>
      <xdr:colOff>76200</xdr:colOff>
      <xdr:row>56</xdr:row>
      <xdr:rowOff>142875</xdr:rowOff>
    </xdr:to>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4625" y="94869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120650</xdr:colOff>
      <xdr:row>54</xdr:row>
      <xdr:rowOff>143328</xdr:rowOff>
    </xdr:from>
    <xdr:to>
      <xdr:col>11</xdr:col>
      <xdr:colOff>9525</xdr:colOff>
      <xdr:row>54</xdr:row>
      <xdr:rowOff>159657</xdr:rowOff>
    </xdr:to>
    <xdr:sp macro="" textlink="">
      <xdr:nvSpPr>
        <xdr:cNvPr id="193" name="直線コネクタ 192">
          <a:extLst>
            <a:ext uri="{FF2B5EF4-FFF2-40B4-BE49-F238E27FC236}">
              <a16:creationId xmlns:a16="http://schemas.microsoft.com/office/drawing/2014/main" id="{00000000-0008-0000-0400-0000C1000000}"/>
            </a:ext>
          </a:extLst>
        </xdr:cNvPr>
        <xdr:cNvSpPr/>
      </xdr:nvSpPr>
      <xdr:spPr>
        <a:xfrm flipV="1">
          <a:off x="1323975" y="940117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158750</xdr:colOff>
      <xdr:row>55</xdr:row>
      <xdr:rowOff>2722</xdr:rowOff>
    </xdr:from>
    <xdr:to>
      <xdr:col>11</xdr:col>
      <xdr:colOff>60325</xdr:colOff>
      <xdr:row>55</xdr:row>
      <xdr:rowOff>104322</xdr:rowOff>
    </xdr:to>
    <xdr:sp macro="" textlink="" fLocksText="0">
      <xdr:nvSpPr>
        <xdr:cNvPr id="194" name="フローチャート: 判断 193">
          <a:extLst>
            <a:ext uri="{FF2B5EF4-FFF2-40B4-BE49-F238E27FC236}">
              <a16:creationId xmlns:a16="http://schemas.microsoft.com/office/drawing/2014/main" id="{00000000-0008-0000-0400-0000C2000000}"/>
            </a:ext>
          </a:extLst>
        </xdr:cNvPr>
        <xdr:cNvSpPr/>
      </xdr:nvSpPr>
      <xdr:spPr>
        <a:xfrm>
          <a:off x="2162175" y="94297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28575</xdr:colOff>
      <xdr:row>55</xdr:row>
      <xdr:rowOff>85725</xdr:rowOff>
    </xdr:from>
    <xdr:to>
      <xdr:col>12</xdr:col>
      <xdr:colOff>190500</xdr:colOff>
      <xdr:row>57</xdr:row>
      <xdr:rowOff>0</xdr:rowOff>
    </xdr:to>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154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69850</xdr:colOff>
      <xdr:row>54</xdr:row>
      <xdr:rowOff>141515</xdr:rowOff>
    </xdr:from>
    <xdr:to>
      <xdr:col>6</xdr:col>
      <xdr:colOff>171450</xdr:colOff>
      <xdr:row>55</xdr:row>
      <xdr:rowOff>71665</xdr:rowOff>
    </xdr:to>
    <xdr:sp macro="" textlink="" fLocksText="0">
      <xdr:nvSpPr>
        <xdr:cNvPr id="196" name="フローチャート: 判断 195">
          <a:extLst>
            <a:ext uri="{FF2B5EF4-FFF2-40B4-BE49-F238E27FC236}">
              <a16:creationId xmlns:a16="http://schemas.microsoft.com/office/drawing/2014/main" id="{00000000-0008-0000-0400-0000C4000000}"/>
            </a:ext>
          </a:extLst>
        </xdr:cNvPr>
        <xdr:cNvSpPr/>
      </xdr:nvSpPr>
      <xdr:spPr>
        <a:xfrm>
          <a:off x="1266825" y="94011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133350</xdr:colOff>
      <xdr:row>55</xdr:row>
      <xdr:rowOff>57150</xdr:rowOff>
    </xdr:from>
    <xdr:to>
      <xdr:col>8</xdr:col>
      <xdr:colOff>95250</xdr:colOff>
      <xdr:row>56</xdr:row>
      <xdr:rowOff>142875</xdr:rowOff>
    </xdr:to>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3450" y="94869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23</xdr:col>
      <xdr:colOff>9525</xdr:colOff>
      <xdr:row>64</xdr:row>
      <xdr:rowOff>9525</xdr:rowOff>
    </xdr:from>
    <xdr:to>
      <xdr:col>26</xdr:col>
      <xdr:colOff>171450</xdr:colOff>
      <xdr:row>65</xdr:row>
      <xdr:rowOff>95250</xdr:rowOff>
    </xdr:to>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171450</xdr:colOff>
      <xdr:row>64</xdr:row>
      <xdr:rowOff>9525</xdr:rowOff>
    </xdr:from>
    <xdr:to>
      <xdr:col>22</xdr:col>
      <xdr:colOff>133350</xdr:colOff>
      <xdr:row>65</xdr:row>
      <xdr:rowOff>95250</xdr:rowOff>
    </xdr:to>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76200</xdr:colOff>
      <xdr:row>64</xdr:row>
      <xdr:rowOff>9525</xdr:rowOff>
    </xdr:from>
    <xdr:to>
      <xdr:col>18</xdr:col>
      <xdr:colOff>38100</xdr:colOff>
      <xdr:row>65</xdr:row>
      <xdr:rowOff>95250</xdr:rowOff>
    </xdr:to>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76550" y="10982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xdr:col>
      <xdr:colOff>190500</xdr:colOff>
      <xdr:row>64</xdr:row>
      <xdr:rowOff>9525</xdr:rowOff>
    </xdr:from>
    <xdr:to>
      <xdr:col>13</xdr:col>
      <xdr:colOff>152400</xdr:colOff>
      <xdr:row>65</xdr:row>
      <xdr:rowOff>95250</xdr:rowOff>
    </xdr:to>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0725" y="10982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xdr:col>
      <xdr:colOff>104775</xdr:colOff>
      <xdr:row>64</xdr:row>
      <xdr:rowOff>9525</xdr:rowOff>
    </xdr:from>
    <xdr:to>
      <xdr:col>9</xdr:col>
      <xdr:colOff>66675</xdr:colOff>
      <xdr:row>65</xdr:row>
      <xdr:rowOff>95250</xdr:rowOff>
    </xdr:to>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174625</xdr:colOff>
      <xdr:row>54</xdr:row>
      <xdr:rowOff>157843</xdr:rowOff>
    </xdr:from>
    <xdr:to>
      <xdr:col>24</xdr:col>
      <xdr:colOff>76200</xdr:colOff>
      <xdr:row>55</xdr:row>
      <xdr:rowOff>87993</xdr:rowOff>
    </xdr:to>
    <xdr:sp macro="" textlink="" fLocksText="0">
      <xdr:nvSpPr>
        <xdr:cNvPr id="203" name="楕円 202">
          <a:extLst>
            <a:ext uri="{FF2B5EF4-FFF2-40B4-BE49-F238E27FC236}">
              <a16:creationId xmlns:a16="http://schemas.microsoft.com/office/drawing/2014/main" id="{00000000-0008-0000-0400-0000CB000000}"/>
            </a:ext>
          </a:extLst>
        </xdr:cNvPr>
        <xdr:cNvSpPr/>
      </xdr:nvSpPr>
      <xdr:spPr>
        <a:xfrm>
          <a:off x="4772025" y="94202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24</xdr:col>
      <xdr:colOff>114300</xdr:colOff>
      <xdr:row>54</xdr:row>
      <xdr:rowOff>0</xdr:rowOff>
    </xdr:from>
    <xdr:to>
      <xdr:col>28</xdr:col>
      <xdr:colOff>76200</xdr:colOff>
      <xdr:row>55</xdr:row>
      <xdr:rowOff>85725</xdr:rowOff>
    </xdr:to>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583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2.7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136525</xdr:colOff>
      <xdr:row>55</xdr:row>
      <xdr:rowOff>2722</xdr:rowOff>
    </xdr:from>
    <xdr:to>
      <xdr:col>20</xdr:col>
      <xdr:colOff>38100</xdr:colOff>
      <xdr:row>55</xdr:row>
      <xdr:rowOff>104322</xdr:rowOff>
    </xdr:to>
    <xdr:sp macro="" textlink="" fLocksText="0">
      <xdr:nvSpPr>
        <xdr:cNvPr id="205" name="楕円 204">
          <a:extLst>
            <a:ext uri="{FF2B5EF4-FFF2-40B4-BE49-F238E27FC236}">
              <a16:creationId xmlns:a16="http://schemas.microsoft.com/office/drawing/2014/main" id="{00000000-0008-0000-0400-0000CD000000}"/>
            </a:ext>
          </a:extLst>
        </xdr:cNvPr>
        <xdr:cNvSpPr/>
      </xdr:nvSpPr>
      <xdr:spPr>
        <a:xfrm>
          <a:off x="3933825" y="94297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0</xdr:colOff>
      <xdr:row>53</xdr:row>
      <xdr:rowOff>114300</xdr:rowOff>
    </xdr:from>
    <xdr:to>
      <xdr:col>21</xdr:col>
      <xdr:colOff>133350</xdr:colOff>
      <xdr:row>55</xdr:row>
      <xdr:rowOff>28575</xdr:rowOff>
    </xdr:to>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0450" y="920115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47625</xdr:colOff>
      <xdr:row>54</xdr:row>
      <xdr:rowOff>125185</xdr:rowOff>
    </xdr:from>
    <xdr:to>
      <xdr:col>15</xdr:col>
      <xdr:colOff>149225</xdr:colOff>
      <xdr:row>55</xdr:row>
      <xdr:rowOff>55335</xdr:rowOff>
    </xdr:to>
    <xdr:sp macro="" textlink="" fLocksText="0">
      <xdr:nvSpPr>
        <xdr:cNvPr id="207" name="楕円 206">
          <a:extLst>
            <a:ext uri="{FF2B5EF4-FFF2-40B4-BE49-F238E27FC236}">
              <a16:creationId xmlns:a16="http://schemas.microsoft.com/office/drawing/2014/main" id="{00000000-0008-0000-0400-0000CF000000}"/>
            </a:ext>
          </a:extLst>
        </xdr:cNvPr>
        <xdr:cNvSpPr/>
      </xdr:nvSpPr>
      <xdr:spPr>
        <a:xfrm>
          <a:off x="3048000" y="93821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114300</xdr:colOff>
      <xdr:row>53</xdr:row>
      <xdr:rowOff>66675</xdr:rowOff>
    </xdr:from>
    <xdr:to>
      <xdr:col>17</xdr:col>
      <xdr:colOff>76200</xdr:colOff>
      <xdr:row>54</xdr:row>
      <xdr:rowOff>152400</xdr:rowOff>
    </xdr:to>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4625" y="91535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158750</xdr:colOff>
      <xdr:row>54</xdr:row>
      <xdr:rowOff>92528</xdr:rowOff>
    </xdr:from>
    <xdr:to>
      <xdr:col>11</xdr:col>
      <xdr:colOff>60325</xdr:colOff>
      <xdr:row>55</xdr:row>
      <xdr:rowOff>22678</xdr:rowOff>
    </xdr:to>
    <xdr:sp macro="" textlink="" fLocksText="0">
      <xdr:nvSpPr>
        <xdr:cNvPr id="209" name="楕円 208">
          <a:extLst>
            <a:ext uri="{FF2B5EF4-FFF2-40B4-BE49-F238E27FC236}">
              <a16:creationId xmlns:a16="http://schemas.microsoft.com/office/drawing/2014/main" id="{00000000-0008-0000-0400-0000D1000000}"/>
            </a:ext>
          </a:extLst>
        </xdr:cNvPr>
        <xdr:cNvSpPr/>
      </xdr:nvSpPr>
      <xdr:spPr>
        <a:xfrm>
          <a:off x="2162175" y="93535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28575</xdr:colOff>
      <xdr:row>53</xdr:row>
      <xdr:rowOff>28575</xdr:rowOff>
    </xdr:from>
    <xdr:to>
      <xdr:col>12</xdr:col>
      <xdr:colOff>190500</xdr:colOff>
      <xdr:row>54</xdr:row>
      <xdr:rowOff>114300</xdr:rowOff>
    </xdr:to>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154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69850</xdr:colOff>
      <xdr:row>54</xdr:row>
      <xdr:rowOff>108857</xdr:rowOff>
    </xdr:from>
    <xdr:to>
      <xdr:col>6</xdr:col>
      <xdr:colOff>171450</xdr:colOff>
      <xdr:row>55</xdr:row>
      <xdr:rowOff>39007</xdr:rowOff>
    </xdr:to>
    <xdr:sp macro="" textlink="" fLocksText="0">
      <xdr:nvSpPr>
        <xdr:cNvPr id="211" name="楕円 210">
          <a:extLst>
            <a:ext uri="{FF2B5EF4-FFF2-40B4-BE49-F238E27FC236}">
              <a16:creationId xmlns:a16="http://schemas.microsoft.com/office/drawing/2014/main" id="{00000000-0008-0000-0400-0000D3000000}"/>
            </a:ext>
          </a:extLst>
        </xdr:cNvPr>
        <xdr:cNvSpPr/>
      </xdr:nvSpPr>
      <xdr:spPr>
        <a:xfrm>
          <a:off x="1266825" y="93630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133350</xdr:colOff>
      <xdr:row>53</xdr:row>
      <xdr:rowOff>47625</xdr:rowOff>
    </xdr:from>
    <xdr:to>
      <xdr:col>8</xdr:col>
      <xdr:colOff>95250</xdr:colOff>
      <xdr:row>54</xdr:row>
      <xdr:rowOff>133350</xdr:rowOff>
    </xdr:to>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3450" y="91344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47</xdr:row>
      <xdr:rowOff>69850</xdr:rowOff>
    </xdr:from>
    <xdr:to>
      <xdr:col>85</xdr:col>
      <xdr:colOff>66675</xdr:colOff>
      <xdr:row>49</xdr:row>
      <xdr:rowOff>44450</xdr:rowOff>
    </xdr:to>
    <xdr:sp macro="" textlink="" fLocksText="0">
      <xdr:nvSpPr>
        <xdr:cNvPr id="213" name="正方形/長方形 212">
          <a:extLst>
            <a:ext uri="{FF2B5EF4-FFF2-40B4-BE49-F238E27FC236}">
              <a16:creationId xmlns:a16="http://schemas.microsoft.com/office/drawing/2014/main" id="{00000000-0008-0000-0400-0000D5000000}"/>
            </a:ext>
          </a:extLst>
        </xdr:cNvPr>
        <xdr:cNvSpPr/>
      </xdr:nvSpPr>
      <xdr:spPr>
        <a:xfrm>
          <a:off x="12449175" y="8124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fLocksText="0">
      <xdr:nvSpPr>
        <xdr:cNvPr id="214" name="正方形/長方形 213">
          <a:extLst>
            <a:ext uri="{FF2B5EF4-FFF2-40B4-BE49-F238E27FC236}">
              <a16:creationId xmlns:a16="http://schemas.microsoft.com/office/drawing/2014/main" id="{00000000-0008-0000-0400-0000D6000000}"/>
            </a:ext>
          </a:extLst>
        </xdr:cNvPr>
        <xdr:cNvSpPr/>
      </xdr:nvSpPr>
      <xdr:spPr>
        <a:xfrm>
          <a:off x="17078325" y="81915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fLocksText="0">
      <xdr:nvSpPr>
        <xdr:cNvPr id="215" name="正方形/長方形 214">
          <a:extLst>
            <a:ext uri="{FF2B5EF4-FFF2-40B4-BE49-F238E27FC236}">
              <a16:creationId xmlns:a16="http://schemas.microsoft.com/office/drawing/2014/main" id="{00000000-0008-0000-0400-0000D7000000}"/>
            </a:ext>
          </a:extLst>
        </xdr:cNvPr>
        <xdr:cNvSpPr/>
      </xdr:nvSpPr>
      <xdr:spPr>
        <a:xfrm>
          <a:off x="17078325" y="83820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fLocksText="0">
      <xdr:nvSpPr>
        <xdr:cNvPr id="216" name="正方形/長方形 215">
          <a:extLst>
            <a:ext uri="{FF2B5EF4-FFF2-40B4-BE49-F238E27FC236}">
              <a16:creationId xmlns:a16="http://schemas.microsoft.com/office/drawing/2014/main" id="{00000000-0008-0000-0400-0000D8000000}"/>
            </a:ext>
          </a:extLst>
        </xdr:cNvPr>
        <xdr:cNvSpPr/>
      </xdr:nvSpPr>
      <xdr:spPr>
        <a:xfrm>
          <a:off x="18773775" y="8191500"/>
          <a:ext cx="13906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fLocksText="0">
      <xdr:nvSpPr>
        <xdr:cNvPr id="217" name="正方形/長方形 216">
          <a:extLst>
            <a:ext uri="{FF2B5EF4-FFF2-40B4-BE49-F238E27FC236}">
              <a16:creationId xmlns:a16="http://schemas.microsoft.com/office/drawing/2014/main" id="{00000000-0008-0000-0400-0000D9000000}"/>
            </a:ext>
          </a:extLst>
        </xdr:cNvPr>
        <xdr:cNvSpPr/>
      </xdr:nvSpPr>
      <xdr:spPr>
        <a:xfrm>
          <a:off x="18773775" y="8382000"/>
          <a:ext cx="13906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fLocksText="0">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fLocksText="0">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fLocksText="0">
      <xdr:nvSpPr>
        <xdr:cNvPr id="220" name="正方形/長方形 219">
          <a:extLst>
            <a:ext uri="{FF2B5EF4-FFF2-40B4-BE49-F238E27FC236}">
              <a16:creationId xmlns:a16="http://schemas.microsoft.com/office/drawing/2014/main" id="{00000000-0008-0000-0400-0000DC000000}"/>
            </a:ext>
          </a:extLst>
        </xdr:cNvPr>
        <xdr:cNvSpPr/>
      </xdr:nvSpPr>
      <xdr:spPr>
        <a:xfrm>
          <a:off x="12449175" y="8696325"/>
          <a:ext cx="46196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fLocksText="0">
      <xdr:nvSpPr>
        <xdr:cNvPr id="221" name="正方形/長方形 220">
          <a:extLst>
            <a:ext uri="{FF2B5EF4-FFF2-40B4-BE49-F238E27FC236}">
              <a16:creationId xmlns:a16="http://schemas.microsoft.com/office/drawing/2014/main" id="{00000000-0008-0000-0400-0000DD000000}"/>
            </a:ext>
          </a:extLst>
        </xdr:cNvPr>
        <xdr:cNvSpPr/>
      </xdr:nvSpPr>
      <xdr:spPr>
        <a:xfrm>
          <a:off x="17402175" y="8696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fLocksText="0">
      <xdr:nvSpPr>
        <xdr:cNvPr id="222" name="正方形/長方形 221">
          <a:extLst>
            <a:ext uri="{FF2B5EF4-FFF2-40B4-BE49-F238E27FC236}">
              <a16:creationId xmlns:a16="http://schemas.microsoft.com/office/drawing/2014/main" id="{00000000-0008-0000-0400-0000DE000000}"/>
            </a:ext>
          </a:extLst>
        </xdr:cNvPr>
        <xdr:cNvSpPr/>
      </xdr:nvSpPr>
      <xdr:spPr>
        <a:xfrm>
          <a:off x="17459325" y="8696325"/>
          <a:ext cx="3810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497425" y="9020175"/>
          <a:ext cx="5086350" cy="1905000"/>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marL="0" marR="0" lvl="0" indent="0" defTabSz="914400" eaLnBrk="1" fontAlgn="auto" latinLnBrk="0" hangingPunct="1">
            <a:lnSpc>
              <a:spcPct val="100000"/>
            </a:lnSpc>
            <a:spcBef>
              <a:spcPts val="0"/>
            </a:spcBef>
            <a:spcAft>
              <a:spcPts val="0"/>
            </a:spcAft>
            <a:buClrTx/>
            <a:buSzTx/>
            <a:buFontTx/>
            <a:buNone/>
          </a:pP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その他に係るものについては、類似団体と比較すると</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３．６</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ポイント下回っている。また、昨年と比較</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しても２．７下</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回っている。</a:t>
          </a:r>
        </a:p>
        <a:p>
          <a:pPr marL="0" marR="0" lvl="0" indent="0" defTabSz="914400" eaLnBrk="1" fontAlgn="auto" latinLnBrk="0" hangingPunct="1">
            <a:lnSpc>
              <a:spcPct val="100000"/>
            </a:lnSpc>
            <a:spcBef>
              <a:spcPts val="0"/>
            </a:spcBef>
            <a:spcAft>
              <a:spcPts val="0"/>
            </a:spcAft>
            <a:buClrTx/>
            <a:buSzTx/>
            <a:buFontTx/>
            <a:buNone/>
          </a:pP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下水道</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事業</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特別会計、簡易水道</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事業</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特別会計、国民健康保険特別会計、介護保険特別会計への繰出金</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等</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が</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大きく</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影響していると思われるが、今後も特別会計への繰出金については注意を払いつつ、特別会計にお</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ける</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健全な財政運営を進めていく。</a:t>
          </a: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62</xdr:col>
      <xdr:colOff>0</xdr:colOff>
      <xdr:row>49</xdr:row>
      <xdr:rowOff>104775</xdr:rowOff>
    </xdr:from>
    <xdr:to>
      <xdr:col>63</xdr:col>
      <xdr:colOff>95250</xdr:colOff>
      <xdr:row>50</xdr:row>
      <xdr:rowOff>161925</xdr:rowOff>
    </xdr:to>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1550" y="8505825"/>
          <a:ext cx="29527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64</xdr:row>
      <xdr:rowOff>12700</xdr:rowOff>
    </xdr:from>
    <xdr:to>
      <xdr:col>85</xdr:col>
      <xdr:colOff>66675</xdr:colOff>
      <xdr:row>64</xdr:row>
      <xdr:rowOff>12700</xdr:rowOff>
    </xdr:to>
    <xdr:sp macro="" textlink="">
      <xdr:nvSpPr>
        <xdr:cNvPr id="225" name="直線コネクタ 224">
          <a:extLst>
            <a:ext uri="{FF2B5EF4-FFF2-40B4-BE49-F238E27FC236}">
              <a16:creationId xmlns:a16="http://schemas.microsoft.com/office/drawing/2014/main" id="{00000000-0008-0000-0400-0000E1000000}"/>
            </a:ext>
          </a:extLst>
        </xdr:cNvPr>
        <xdr:cNvSpPr/>
      </xdr:nvSpPr>
      <xdr:spPr>
        <a:xfrm>
          <a:off x="12449175" y="10982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63</xdr:row>
      <xdr:rowOff>38100</xdr:rowOff>
    </xdr:from>
    <xdr:to>
      <xdr:col>62</xdr:col>
      <xdr:colOff>38100</xdr:colOff>
      <xdr:row>64</xdr:row>
      <xdr:rowOff>123825</xdr:rowOff>
    </xdr:to>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4825" y="10839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25.0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61</xdr:row>
      <xdr:rowOff>146050</xdr:rowOff>
    </xdr:from>
    <xdr:to>
      <xdr:col>85</xdr:col>
      <xdr:colOff>66675</xdr:colOff>
      <xdr:row>61</xdr:row>
      <xdr:rowOff>146050</xdr:rowOff>
    </xdr:to>
    <xdr:sp macro="" textlink="">
      <xdr:nvSpPr>
        <xdr:cNvPr id="227" name="直線コネクタ 226">
          <a:extLst>
            <a:ext uri="{FF2B5EF4-FFF2-40B4-BE49-F238E27FC236}">
              <a16:creationId xmlns:a16="http://schemas.microsoft.com/office/drawing/2014/main" id="{00000000-0008-0000-0400-0000E3000000}"/>
            </a:ext>
          </a:extLst>
        </xdr:cNvPr>
        <xdr:cNvSpPr/>
      </xdr:nvSpPr>
      <xdr:spPr>
        <a:xfrm>
          <a:off x="12449175" y="10601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61</xdr:row>
      <xdr:rowOff>0</xdr:rowOff>
    </xdr:from>
    <xdr:to>
      <xdr:col>62</xdr:col>
      <xdr:colOff>38100</xdr:colOff>
      <xdr:row>62</xdr:row>
      <xdr:rowOff>85725</xdr:rowOff>
    </xdr:to>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4825" y="10458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59</xdr:row>
      <xdr:rowOff>107950</xdr:rowOff>
    </xdr:from>
    <xdr:to>
      <xdr:col>85</xdr:col>
      <xdr:colOff>66675</xdr:colOff>
      <xdr:row>59</xdr:row>
      <xdr:rowOff>107950</xdr:rowOff>
    </xdr:to>
    <xdr:sp macro="" textlink="">
      <xdr:nvSpPr>
        <xdr:cNvPr id="229" name="直線コネクタ 228">
          <a:extLst>
            <a:ext uri="{FF2B5EF4-FFF2-40B4-BE49-F238E27FC236}">
              <a16:creationId xmlns:a16="http://schemas.microsoft.com/office/drawing/2014/main" id="{00000000-0008-0000-0400-0000E5000000}"/>
            </a:ext>
          </a:extLst>
        </xdr:cNvPr>
        <xdr:cNvSpPr/>
      </xdr:nvSpPr>
      <xdr:spPr>
        <a:xfrm>
          <a:off x="12449175" y="10220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58</xdr:row>
      <xdr:rowOff>133350</xdr:rowOff>
    </xdr:from>
    <xdr:to>
      <xdr:col>62</xdr:col>
      <xdr:colOff>38100</xdr:colOff>
      <xdr:row>60</xdr:row>
      <xdr:rowOff>47625</xdr:rowOff>
    </xdr:to>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4825" y="10077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15.0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57</xdr:row>
      <xdr:rowOff>69850</xdr:rowOff>
    </xdr:from>
    <xdr:to>
      <xdr:col>85</xdr:col>
      <xdr:colOff>66675</xdr:colOff>
      <xdr:row>57</xdr:row>
      <xdr:rowOff>69850</xdr:rowOff>
    </xdr:to>
    <xdr:sp macro="" textlink="">
      <xdr:nvSpPr>
        <xdr:cNvPr id="231" name="直線コネクタ 230">
          <a:extLst>
            <a:ext uri="{FF2B5EF4-FFF2-40B4-BE49-F238E27FC236}">
              <a16:creationId xmlns:a16="http://schemas.microsoft.com/office/drawing/2014/main" id="{00000000-0008-0000-0400-0000E7000000}"/>
            </a:ext>
          </a:extLst>
        </xdr:cNvPr>
        <xdr:cNvSpPr/>
      </xdr:nvSpPr>
      <xdr:spPr>
        <a:xfrm>
          <a:off x="12449175" y="9839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56</xdr:row>
      <xdr:rowOff>95250</xdr:rowOff>
    </xdr:from>
    <xdr:to>
      <xdr:col>62</xdr:col>
      <xdr:colOff>38100</xdr:colOff>
      <xdr:row>58</xdr:row>
      <xdr:rowOff>9525</xdr:rowOff>
    </xdr:to>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4825" y="9696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55</xdr:row>
      <xdr:rowOff>31750</xdr:rowOff>
    </xdr:from>
    <xdr:to>
      <xdr:col>85</xdr:col>
      <xdr:colOff>66675</xdr:colOff>
      <xdr:row>55</xdr:row>
      <xdr:rowOff>31750</xdr:rowOff>
    </xdr:to>
    <xdr:sp macro="" textlink="">
      <xdr:nvSpPr>
        <xdr:cNvPr id="233" name="直線コネクタ 232">
          <a:extLst>
            <a:ext uri="{FF2B5EF4-FFF2-40B4-BE49-F238E27FC236}">
              <a16:creationId xmlns:a16="http://schemas.microsoft.com/office/drawing/2014/main" id="{00000000-0008-0000-0400-0000E9000000}"/>
            </a:ext>
          </a:extLst>
        </xdr:cNvPr>
        <xdr:cNvSpPr/>
      </xdr:nvSpPr>
      <xdr:spPr>
        <a:xfrm>
          <a:off x="12449175" y="9458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54</xdr:row>
      <xdr:rowOff>57150</xdr:rowOff>
    </xdr:from>
    <xdr:to>
      <xdr:col>62</xdr:col>
      <xdr:colOff>38100</xdr:colOff>
      <xdr:row>55</xdr:row>
      <xdr:rowOff>142875</xdr:rowOff>
    </xdr:to>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4825" y="9315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5.0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52</xdr:row>
      <xdr:rowOff>165100</xdr:rowOff>
    </xdr:from>
    <xdr:to>
      <xdr:col>85</xdr:col>
      <xdr:colOff>66675</xdr:colOff>
      <xdr:row>52</xdr:row>
      <xdr:rowOff>165100</xdr:rowOff>
    </xdr:to>
    <xdr:sp macro="" textlink="">
      <xdr:nvSpPr>
        <xdr:cNvPr id="235" name="直線コネクタ 234">
          <a:extLst>
            <a:ext uri="{FF2B5EF4-FFF2-40B4-BE49-F238E27FC236}">
              <a16:creationId xmlns:a16="http://schemas.microsoft.com/office/drawing/2014/main" id="{00000000-0008-0000-0400-0000EB000000}"/>
            </a:ext>
          </a:extLst>
        </xdr:cNvPr>
        <xdr:cNvSpPr/>
      </xdr:nvSpPr>
      <xdr:spPr>
        <a:xfrm>
          <a:off x="12449175" y="9077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52</xdr:row>
      <xdr:rowOff>19050</xdr:rowOff>
    </xdr:from>
    <xdr:to>
      <xdr:col>62</xdr:col>
      <xdr:colOff>38100</xdr:colOff>
      <xdr:row>53</xdr:row>
      <xdr:rowOff>104775</xdr:rowOff>
    </xdr:to>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4825" y="8934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50</xdr:row>
      <xdr:rowOff>127000</xdr:rowOff>
    </xdr:to>
    <xdr:sp macro="" textlink="">
      <xdr:nvSpPr>
        <xdr:cNvPr id="237" name="直線コネクタ 236">
          <a:extLst>
            <a:ext uri="{FF2B5EF4-FFF2-40B4-BE49-F238E27FC236}">
              <a16:creationId xmlns:a16="http://schemas.microsoft.com/office/drawing/2014/main" id="{00000000-0008-0000-0400-0000ED000000}"/>
            </a:ext>
          </a:extLst>
        </xdr:cNvPr>
        <xdr:cNvSpPr/>
      </xdr:nvSpPr>
      <xdr:spPr>
        <a:xfrm>
          <a:off x="12449175" y="8696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62</xdr:col>
      <xdr:colOff>44450</xdr:colOff>
      <xdr:row>50</xdr:row>
      <xdr:rowOff>127000</xdr:rowOff>
    </xdr:from>
    <xdr:to>
      <xdr:col>85</xdr:col>
      <xdr:colOff>66675</xdr:colOff>
      <xdr:row>64</xdr:row>
      <xdr:rowOff>12700</xdr:rowOff>
    </xdr:to>
    <xdr:sp macro="" textlink="" fLocksText="0">
      <xdr:nvSpPr>
        <xdr:cNvPr id="238" name="その他グラフ枠">
          <a:extLst>
            <a:ext uri="{FF2B5EF4-FFF2-40B4-BE49-F238E27FC236}">
              <a16:creationId xmlns:a16="http://schemas.microsoft.com/office/drawing/2014/main" id="{00000000-0008-0000-0400-0000EE000000}"/>
            </a:ext>
          </a:extLst>
        </xdr:cNvPr>
        <xdr:cNvSpPr/>
      </xdr:nvSpPr>
      <xdr:spPr>
        <a:xfrm>
          <a:off x="12449175" y="8696325"/>
          <a:ext cx="46196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sp macro="" textlink="">
      <xdr:nvSpPr>
        <xdr:cNvPr id="239" name="直線コネクタ 238">
          <a:extLst>
            <a:ext uri="{FF2B5EF4-FFF2-40B4-BE49-F238E27FC236}">
              <a16:creationId xmlns:a16="http://schemas.microsoft.com/office/drawing/2014/main" id="{00000000-0008-0000-0400-0000EF000000}"/>
            </a:ext>
          </a:extLst>
        </xdr:cNvPr>
        <xdr:cNvSpPr/>
      </xdr:nvSpPr>
      <xdr:spPr>
        <a:xfrm flipV="1">
          <a:off x="16506825" y="908685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82</xdr:col>
      <xdr:colOff>190500</xdr:colOff>
      <xdr:row>60</xdr:row>
      <xdr:rowOff>114300</xdr:rowOff>
    </xdr:from>
    <xdr:to>
      <xdr:col>86</xdr:col>
      <xdr:colOff>152400</xdr:colOff>
      <xdr:row>62</xdr:row>
      <xdr:rowOff>28575</xdr:rowOff>
    </xdr:to>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2550" y="104013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17.7</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19050</xdr:colOff>
      <xdr:row>60</xdr:row>
      <xdr:rowOff>142240</xdr:rowOff>
    </xdr:from>
    <xdr:to>
      <xdr:col>82</xdr:col>
      <xdr:colOff>196850</xdr:colOff>
      <xdr:row>60</xdr:row>
      <xdr:rowOff>142240</xdr:rowOff>
    </xdr:to>
    <xdr:sp macro="" textlink="">
      <xdr:nvSpPr>
        <xdr:cNvPr id="241" name="直線コネクタ 240">
          <a:extLst>
            <a:ext uri="{FF2B5EF4-FFF2-40B4-BE49-F238E27FC236}">
              <a16:creationId xmlns:a16="http://schemas.microsoft.com/office/drawing/2014/main" id="{00000000-0008-0000-0400-0000F1000000}"/>
            </a:ext>
          </a:extLst>
        </xdr:cNvPr>
        <xdr:cNvSpPr/>
      </xdr:nvSpPr>
      <xdr:spPr>
        <a:xfrm>
          <a:off x="16421100" y="104298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82</xdr:col>
      <xdr:colOff>190500</xdr:colOff>
      <xdr:row>51</xdr:row>
      <xdr:rowOff>85725</xdr:rowOff>
    </xdr:from>
    <xdr:to>
      <xdr:col>86</xdr:col>
      <xdr:colOff>152400</xdr:colOff>
      <xdr:row>53</xdr:row>
      <xdr:rowOff>0</xdr:rowOff>
    </xdr:to>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2550" y="88296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0.1</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19050</xdr:colOff>
      <xdr:row>53</xdr:row>
      <xdr:rowOff>1270</xdr:rowOff>
    </xdr:from>
    <xdr:to>
      <xdr:col>82</xdr:col>
      <xdr:colOff>196850</xdr:colOff>
      <xdr:row>53</xdr:row>
      <xdr:rowOff>1270</xdr:rowOff>
    </xdr:to>
    <xdr:sp macro="" textlink="">
      <xdr:nvSpPr>
        <xdr:cNvPr id="243" name="直線コネクタ 242">
          <a:extLst>
            <a:ext uri="{FF2B5EF4-FFF2-40B4-BE49-F238E27FC236}">
              <a16:creationId xmlns:a16="http://schemas.microsoft.com/office/drawing/2014/main" id="{00000000-0008-0000-0400-0000F3000000}"/>
            </a:ext>
          </a:extLst>
        </xdr:cNvPr>
        <xdr:cNvSpPr/>
      </xdr:nvSpPr>
      <xdr:spPr>
        <a:xfrm>
          <a:off x="16421100" y="90868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78</xdr:col>
      <xdr:colOff>69850</xdr:colOff>
      <xdr:row>56</xdr:row>
      <xdr:rowOff>43180</xdr:rowOff>
    </xdr:from>
    <xdr:to>
      <xdr:col>82</xdr:col>
      <xdr:colOff>107950</xdr:colOff>
      <xdr:row>57</xdr:row>
      <xdr:rowOff>77470</xdr:rowOff>
    </xdr:to>
    <xdr:sp macro="" textlink="">
      <xdr:nvSpPr>
        <xdr:cNvPr id="244" name="直線コネクタ 243">
          <a:extLst>
            <a:ext uri="{FF2B5EF4-FFF2-40B4-BE49-F238E27FC236}">
              <a16:creationId xmlns:a16="http://schemas.microsoft.com/office/drawing/2014/main" id="{00000000-0008-0000-0400-0000F4000000}"/>
            </a:ext>
          </a:extLst>
        </xdr:cNvPr>
        <xdr:cNvSpPr/>
      </xdr:nvSpPr>
      <xdr:spPr>
        <a:xfrm flipV="1">
          <a:off x="15668625" y="9648825"/>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82</xdr:col>
      <xdr:colOff>190500</xdr:colOff>
      <xdr:row>57</xdr:row>
      <xdr:rowOff>66675</xdr:rowOff>
    </xdr:from>
    <xdr:to>
      <xdr:col>86</xdr:col>
      <xdr:colOff>152400</xdr:colOff>
      <xdr:row>58</xdr:row>
      <xdr:rowOff>152400</xdr:rowOff>
    </xdr:to>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2550" y="983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11.0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57150</xdr:colOff>
      <xdr:row>57</xdr:row>
      <xdr:rowOff>95250</xdr:rowOff>
    </xdr:from>
    <xdr:to>
      <xdr:col>82</xdr:col>
      <xdr:colOff>158750</xdr:colOff>
      <xdr:row>58</xdr:row>
      <xdr:rowOff>25400</xdr:rowOff>
    </xdr:to>
    <xdr:sp macro="" textlink="" fLocksText="0">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679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180975</xdr:colOff>
      <xdr:row>57</xdr:row>
      <xdr:rowOff>46990</xdr:rowOff>
    </xdr:from>
    <xdr:to>
      <xdr:col>78</xdr:col>
      <xdr:colOff>69850</xdr:colOff>
      <xdr:row>57</xdr:row>
      <xdr:rowOff>77470</xdr:rowOff>
    </xdr:to>
    <xdr:sp macro="" textlink="">
      <xdr:nvSpPr>
        <xdr:cNvPr id="247" name="直線コネクタ 246">
          <a:extLst>
            <a:ext uri="{FF2B5EF4-FFF2-40B4-BE49-F238E27FC236}">
              <a16:creationId xmlns:a16="http://schemas.microsoft.com/office/drawing/2014/main" id="{00000000-0008-0000-0400-0000F7000000}"/>
            </a:ext>
          </a:extLst>
        </xdr:cNvPr>
        <xdr:cNvSpPr/>
      </xdr:nvSpPr>
      <xdr:spPr>
        <a:xfrm>
          <a:off x="14782800" y="9820275"/>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78</xdr:col>
      <xdr:colOff>19050</xdr:colOff>
      <xdr:row>57</xdr:row>
      <xdr:rowOff>80010</xdr:rowOff>
    </xdr:from>
    <xdr:to>
      <xdr:col>78</xdr:col>
      <xdr:colOff>120650</xdr:colOff>
      <xdr:row>58</xdr:row>
      <xdr:rowOff>10160</xdr:rowOff>
    </xdr:to>
    <xdr:sp macro="" textlink="" fLocksText="0">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488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76</xdr:col>
      <xdr:colOff>85725</xdr:colOff>
      <xdr:row>57</xdr:row>
      <xdr:rowOff>161925</xdr:rowOff>
    </xdr:from>
    <xdr:to>
      <xdr:col>80</xdr:col>
      <xdr:colOff>19050</xdr:colOff>
      <xdr:row>59</xdr:row>
      <xdr:rowOff>76200</xdr:rowOff>
    </xdr:to>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87625" y="993457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69</xdr:col>
      <xdr:colOff>92075</xdr:colOff>
      <xdr:row>57</xdr:row>
      <xdr:rowOff>1270</xdr:rowOff>
    </xdr:from>
    <xdr:to>
      <xdr:col>73</xdr:col>
      <xdr:colOff>180975</xdr:colOff>
      <xdr:row>57</xdr:row>
      <xdr:rowOff>46990</xdr:rowOff>
    </xdr:to>
    <xdr:sp macro="" textlink="">
      <xdr:nvSpPr>
        <xdr:cNvPr id="250" name="直線コネクタ 249">
          <a:extLst>
            <a:ext uri="{FF2B5EF4-FFF2-40B4-BE49-F238E27FC236}">
              <a16:creationId xmlns:a16="http://schemas.microsoft.com/office/drawing/2014/main" id="{00000000-0008-0000-0400-0000FA000000}"/>
            </a:ext>
          </a:extLst>
        </xdr:cNvPr>
        <xdr:cNvSpPr/>
      </xdr:nvSpPr>
      <xdr:spPr>
        <a:xfrm>
          <a:off x="13896975" y="9772650"/>
          <a:ext cx="8858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73</xdr:col>
      <xdr:colOff>130175</xdr:colOff>
      <xdr:row>57</xdr:row>
      <xdr:rowOff>57150</xdr:rowOff>
    </xdr:from>
    <xdr:to>
      <xdr:col>74</xdr:col>
      <xdr:colOff>31750</xdr:colOff>
      <xdr:row>57</xdr:row>
      <xdr:rowOff>158750</xdr:rowOff>
    </xdr:to>
    <xdr:sp macro="" textlink="" fLocksText="0">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5175" y="98298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72</xdr:col>
      <xdr:colOff>0</xdr:colOff>
      <xdr:row>57</xdr:row>
      <xdr:rowOff>142875</xdr:rowOff>
    </xdr:from>
    <xdr:to>
      <xdr:col>75</xdr:col>
      <xdr:colOff>161925</xdr:colOff>
      <xdr:row>59</xdr:row>
      <xdr:rowOff>57150</xdr:rowOff>
    </xdr:to>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9155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3175</xdr:colOff>
      <xdr:row>57</xdr:row>
      <xdr:rowOff>1270</xdr:rowOff>
    </xdr:from>
    <xdr:to>
      <xdr:col>69</xdr:col>
      <xdr:colOff>92075</xdr:colOff>
      <xdr:row>58</xdr:row>
      <xdr:rowOff>35560</xdr:rowOff>
    </xdr:to>
    <xdr:sp macro="" textlink="">
      <xdr:nvSpPr>
        <xdr:cNvPr id="253" name="直線コネクタ 252">
          <a:extLst>
            <a:ext uri="{FF2B5EF4-FFF2-40B4-BE49-F238E27FC236}">
              <a16:creationId xmlns:a16="http://schemas.microsoft.com/office/drawing/2014/main" id="{00000000-0008-0000-0400-0000FD000000}"/>
            </a:ext>
          </a:extLst>
        </xdr:cNvPr>
        <xdr:cNvSpPr/>
      </xdr:nvSpPr>
      <xdr:spPr>
        <a:xfrm flipV="1">
          <a:off x="13001625" y="9772650"/>
          <a:ext cx="89535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69</xdr:col>
      <xdr:colOff>41275</xdr:colOff>
      <xdr:row>57</xdr:row>
      <xdr:rowOff>118110</xdr:rowOff>
    </xdr:from>
    <xdr:to>
      <xdr:col>69</xdr:col>
      <xdr:colOff>142875</xdr:colOff>
      <xdr:row>58</xdr:row>
      <xdr:rowOff>48260</xdr:rowOff>
    </xdr:to>
    <xdr:sp macro="" textlink="" fLocksText="0">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39825" y="98869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67</xdr:col>
      <xdr:colOff>104775</xdr:colOff>
      <xdr:row>58</xdr:row>
      <xdr:rowOff>28575</xdr:rowOff>
    </xdr:from>
    <xdr:to>
      <xdr:col>71</xdr:col>
      <xdr:colOff>66675</xdr:colOff>
      <xdr:row>59</xdr:row>
      <xdr:rowOff>114300</xdr:rowOff>
    </xdr:to>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06450" y="99726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11.3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152400</xdr:colOff>
      <xdr:row>57</xdr:row>
      <xdr:rowOff>72390</xdr:rowOff>
    </xdr:from>
    <xdr:to>
      <xdr:col>65</xdr:col>
      <xdr:colOff>53975</xdr:colOff>
      <xdr:row>58</xdr:row>
      <xdr:rowOff>2540</xdr:rowOff>
    </xdr:to>
    <xdr:sp macro="" textlink="" fLocksText="0">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488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63</xdr:col>
      <xdr:colOff>19050</xdr:colOff>
      <xdr:row>56</xdr:row>
      <xdr:rowOff>9525</xdr:rowOff>
    </xdr:from>
    <xdr:to>
      <xdr:col>66</xdr:col>
      <xdr:colOff>180975</xdr:colOff>
      <xdr:row>57</xdr:row>
      <xdr:rowOff>95250</xdr:rowOff>
    </xdr:to>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0625" y="96107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81</xdr:col>
      <xdr:colOff>85725</xdr:colOff>
      <xdr:row>64</xdr:row>
      <xdr:rowOff>9525</xdr:rowOff>
    </xdr:from>
    <xdr:to>
      <xdr:col>85</xdr:col>
      <xdr:colOff>47625</xdr:colOff>
      <xdr:row>65</xdr:row>
      <xdr:rowOff>95250</xdr:rowOff>
    </xdr:to>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87750" y="10982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77</xdr:col>
      <xdr:colOff>47625</xdr:colOff>
      <xdr:row>64</xdr:row>
      <xdr:rowOff>9525</xdr:rowOff>
    </xdr:from>
    <xdr:to>
      <xdr:col>81</xdr:col>
      <xdr:colOff>9525</xdr:colOff>
      <xdr:row>65</xdr:row>
      <xdr:rowOff>95250</xdr:rowOff>
    </xdr:to>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49550" y="10982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72</xdr:col>
      <xdr:colOff>161925</xdr:colOff>
      <xdr:row>64</xdr:row>
      <xdr:rowOff>9525</xdr:rowOff>
    </xdr:from>
    <xdr:to>
      <xdr:col>76</xdr:col>
      <xdr:colOff>123825</xdr:colOff>
      <xdr:row>65</xdr:row>
      <xdr:rowOff>95250</xdr:rowOff>
    </xdr:to>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3725" y="10982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68</xdr:col>
      <xdr:colOff>76200</xdr:colOff>
      <xdr:row>64</xdr:row>
      <xdr:rowOff>9525</xdr:rowOff>
    </xdr:from>
    <xdr:to>
      <xdr:col>72</xdr:col>
      <xdr:colOff>38100</xdr:colOff>
      <xdr:row>65</xdr:row>
      <xdr:rowOff>95250</xdr:rowOff>
    </xdr:to>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63</xdr:col>
      <xdr:colOff>180975</xdr:colOff>
      <xdr:row>64</xdr:row>
      <xdr:rowOff>9525</xdr:rowOff>
    </xdr:from>
    <xdr:to>
      <xdr:col>67</xdr:col>
      <xdr:colOff>142875</xdr:colOff>
      <xdr:row>65</xdr:row>
      <xdr:rowOff>95250</xdr:rowOff>
    </xdr:to>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2550" y="10982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57150</xdr:colOff>
      <xdr:row>55</xdr:row>
      <xdr:rowOff>163830</xdr:rowOff>
    </xdr:from>
    <xdr:to>
      <xdr:col>82</xdr:col>
      <xdr:colOff>158750</xdr:colOff>
      <xdr:row>56</xdr:row>
      <xdr:rowOff>93980</xdr:rowOff>
    </xdr:to>
    <xdr:sp macro="" textlink="" fLocksText="0">
      <xdr:nvSpPr>
        <xdr:cNvPr id="263" name="楕円 262">
          <a:extLst>
            <a:ext uri="{FF2B5EF4-FFF2-40B4-BE49-F238E27FC236}">
              <a16:creationId xmlns:a16="http://schemas.microsoft.com/office/drawing/2014/main" id="{00000000-0008-0000-0400-000007010000}"/>
            </a:ext>
          </a:extLst>
        </xdr:cNvPr>
        <xdr:cNvSpPr/>
      </xdr:nvSpPr>
      <xdr:spPr>
        <a:xfrm>
          <a:off x="16459200" y="95916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82</xdr:col>
      <xdr:colOff>190500</xdr:colOff>
      <xdr:row>55</xdr:row>
      <xdr:rowOff>9525</xdr:rowOff>
    </xdr:from>
    <xdr:to>
      <xdr:col>86</xdr:col>
      <xdr:colOff>152400</xdr:colOff>
      <xdr:row>56</xdr:row>
      <xdr:rowOff>95250</xdr:rowOff>
    </xdr:to>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2550" y="94392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7.4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78</xdr:col>
      <xdr:colOff>19050</xdr:colOff>
      <xdr:row>57</xdr:row>
      <xdr:rowOff>26670</xdr:rowOff>
    </xdr:from>
    <xdr:to>
      <xdr:col>78</xdr:col>
      <xdr:colOff>120650</xdr:colOff>
      <xdr:row>57</xdr:row>
      <xdr:rowOff>128270</xdr:rowOff>
    </xdr:to>
    <xdr:sp macro="" textlink="" fLocksText="0">
      <xdr:nvSpPr>
        <xdr:cNvPr id="265" name="楕円 264">
          <a:extLst>
            <a:ext uri="{FF2B5EF4-FFF2-40B4-BE49-F238E27FC236}">
              <a16:creationId xmlns:a16="http://schemas.microsoft.com/office/drawing/2014/main" id="{00000000-0008-0000-0400-000009010000}"/>
            </a:ext>
          </a:extLst>
        </xdr:cNvPr>
        <xdr:cNvSpPr/>
      </xdr:nvSpPr>
      <xdr:spPr>
        <a:xfrm>
          <a:off x="15621000" y="98012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76</xdr:col>
      <xdr:colOff>85725</xdr:colOff>
      <xdr:row>55</xdr:row>
      <xdr:rowOff>142875</xdr:rowOff>
    </xdr:from>
    <xdr:to>
      <xdr:col>80</xdr:col>
      <xdr:colOff>19050</xdr:colOff>
      <xdr:row>57</xdr:row>
      <xdr:rowOff>57150</xdr:rowOff>
    </xdr:to>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87625" y="957262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73</xdr:col>
      <xdr:colOff>130175</xdr:colOff>
      <xdr:row>56</xdr:row>
      <xdr:rowOff>167640</xdr:rowOff>
    </xdr:from>
    <xdr:to>
      <xdr:col>74</xdr:col>
      <xdr:colOff>31750</xdr:colOff>
      <xdr:row>57</xdr:row>
      <xdr:rowOff>97790</xdr:rowOff>
    </xdr:to>
    <xdr:sp macro="" textlink="" fLocksText="0">
      <xdr:nvSpPr>
        <xdr:cNvPr id="267" name="楕円 266">
          <a:extLst>
            <a:ext uri="{FF2B5EF4-FFF2-40B4-BE49-F238E27FC236}">
              <a16:creationId xmlns:a16="http://schemas.microsoft.com/office/drawing/2014/main" id="{00000000-0008-0000-0400-00000B010000}"/>
            </a:ext>
          </a:extLst>
        </xdr:cNvPr>
        <xdr:cNvSpPr/>
      </xdr:nvSpPr>
      <xdr:spPr>
        <a:xfrm>
          <a:off x="14735175" y="97726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72</xdr:col>
      <xdr:colOff>0</xdr:colOff>
      <xdr:row>55</xdr:row>
      <xdr:rowOff>104775</xdr:rowOff>
    </xdr:from>
    <xdr:to>
      <xdr:col>75</xdr:col>
      <xdr:colOff>161925</xdr:colOff>
      <xdr:row>57</xdr:row>
      <xdr:rowOff>19050</xdr:rowOff>
    </xdr:to>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5345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69</xdr:col>
      <xdr:colOff>41275</xdr:colOff>
      <xdr:row>56</xdr:row>
      <xdr:rowOff>121920</xdr:rowOff>
    </xdr:from>
    <xdr:to>
      <xdr:col>69</xdr:col>
      <xdr:colOff>142875</xdr:colOff>
      <xdr:row>57</xdr:row>
      <xdr:rowOff>52070</xdr:rowOff>
    </xdr:to>
    <xdr:sp macro="" textlink="" fLocksText="0">
      <xdr:nvSpPr>
        <xdr:cNvPr id="269" name="楕円 268">
          <a:extLst>
            <a:ext uri="{FF2B5EF4-FFF2-40B4-BE49-F238E27FC236}">
              <a16:creationId xmlns:a16="http://schemas.microsoft.com/office/drawing/2014/main" id="{00000000-0008-0000-0400-00000D010000}"/>
            </a:ext>
          </a:extLst>
        </xdr:cNvPr>
        <xdr:cNvSpPr/>
      </xdr:nvSpPr>
      <xdr:spPr>
        <a:xfrm>
          <a:off x="13839825" y="97250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67</xdr:col>
      <xdr:colOff>104775</xdr:colOff>
      <xdr:row>55</xdr:row>
      <xdr:rowOff>66675</xdr:rowOff>
    </xdr:from>
    <xdr:to>
      <xdr:col>71</xdr:col>
      <xdr:colOff>66675</xdr:colOff>
      <xdr:row>56</xdr:row>
      <xdr:rowOff>152400</xdr:rowOff>
    </xdr:to>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06450" y="94964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152400</xdr:colOff>
      <xdr:row>57</xdr:row>
      <xdr:rowOff>156210</xdr:rowOff>
    </xdr:from>
    <xdr:to>
      <xdr:col>65</xdr:col>
      <xdr:colOff>53975</xdr:colOff>
      <xdr:row>58</xdr:row>
      <xdr:rowOff>86360</xdr:rowOff>
    </xdr:to>
    <xdr:sp macro="" textlink="" fLocksText="0">
      <xdr:nvSpPr>
        <xdr:cNvPr id="271" name="楕円 270">
          <a:extLst>
            <a:ext uri="{FF2B5EF4-FFF2-40B4-BE49-F238E27FC236}">
              <a16:creationId xmlns:a16="http://schemas.microsoft.com/office/drawing/2014/main" id="{00000000-0008-0000-0400-00000F010000}"/>
            </a:ext>
          </a:extLst>
        </xdr:cNvPr>
        <xdr:cNvSpPr/>
      </xdr:nvSpPr>
      <xdr:spPr>
        <a:xfrm>
          <a:off x="12954000" y="99250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63</xdr:col>
      <xdr:colOff>19050</xdr:colOff>
      <xdr:row>58</xdr:row>
      <xdr:rowOff>66675</xdr:rowOff>
    </xdr:from>
    <xdr:to>
      <xdr:col>66</xdr:col>
      <xdr:colOff>180975</xdr:colOff>
      <xdr:row>59</xdr:row>
      <xdr:rowOff>152400</xdr:rowOff>
    </xdr:to>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0625" y="100107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27</xdr:row>
      <xdr:rowOff>69850</xdr:rowOff>
    </xdr:from>
    <xdr:to>
      <xdr:col>85</xdr:col>
      <xdr:colOff>66675</xdr:colOff>
      <xdr:row>29</xdr:row>
      <xdr:rowOff>44450</xdr:rowOff>
    </xdr:to>
    <xdr:sp macro="" textlink="" fLocksText="0">
      <xdr:nvSpPr>
        <xdr:cNvPr id="273" name="正方形/長方形 272">
          <a:extLst>
            <a:ext uri="{FF2B5EF4-FFF2-40B4-BE49-F238E27FC236}">
              <a16:creationId xmlns:a16="http://schemas.microsoft.com/office/drawing/2014/main" id="{00000000-0008-0000-0400-000011010000}"/>
            </a:ext>
          </a:extLst>
        </xdr:cNvPr>
        <xdr:cNvSpPr/>
      </xdr:nvSpPr>
      <xdr:spPr>
        <a:xfrm>
          <a:off x="12449175" y="4695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fLocksText="0">
      <xdr:nvSpPr>
        <xdr:cNvPr id="274" name="正方形/長方形 273">
          <a:extLst>
            <a:ext uri="{FF2B5EF4-FFF2-40B4-BE49-F238E27FC236}">
              <a16:creationId xmlns:a16="http://schemas.microsoft.com/office/drawing/2014/main" id="{00000000-0008-0000-0400-000012010000}"/>
            </a:ext>
          </a:extLst>
        </xdr:cNvPr>
        <xdr:cNvSpPr/>
      </xdr:nvSpPr>
      <xdr:spPr>
        <a:xfrm>
          <a:off x="17078325" y="47625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fLocksText="0">
      <xdr:nvSpPr>
        <xdr:cNvPr id="275" name="正方形/長方形 274">
          <a:extLst>
            <a:ext uri="{FF2B5EF4-FFF2-40B4-BE49-F238E27FC236}">
              <a16:creationId xmlns:a16="http://schemas.microsoft.com/office/drawing/2014/main" id="{00000000-0008-0000-0400-000013010000}"/>
            </a:ext>
          </a:extLst>
        </xdr:cNvPr>
        <xdr:cNvSpPr/>
      </xdr:nvSpPr>
      <xdr:spPr>
        <a:xfrm>
          <a:off x="17078325" y="49530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fLocksText="0">
      <xdr:nvSpPr>
        <xdr:cNvPr id="276" name="正方形/長方形 275">
          <a:extLst>
            <a:ext uri="{FF2B5EF4-FFF2-40B4-BE49-F238E27FC236}">
              <a16:creationId xmlns:a16="http://schemas.microsoft.com/office/drawing/2014/main" id="{00000000-0008-0000-0400-000014010000}"/>
            </a:ext>
          </a:extLst>
        </xdr:cNvPr>
        <xdr:cNvSpPr/>
      </xdr:nvSpPr>
      <xdr:spPr>
        <a:xfrm>
          <a:off x="18773775" y="4762500"/>
          <a:ext cx="13906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fLocksText="0">
      <xdr:nvSpPr>
        <xdr:cNvPr id="277" name="正方形/長方形 276">
          <a:extLst>
            <a:ext uri="{FF2B5EF4-FFF2-40B4-BE49-F238E27FC236}">
              <a16:creationId xmlns:a16="http://schemas.microsoft.com/office/drawing/2014/main" id="{00000000-0008-0000-0400-000015010000}"/>
            </a:ext>
          </a:extLst>
        </xdr:cNvPr>
        <xdr:cNvSpPr/>
      </xdr:nvSpPr>
      <xdr:spPr>
        <a:xfrm>
          <a:off x="18773775" y="4953000"/>
          <a:ext cx="13906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fLocksText="0">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fLocksText="0">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fLocksText="0">
      <xdr:nvSpPr>
        <xdr:cNvPr id="280" name="正方形/長方形 279">
          <a:extLst>
            <a:ext uri="{FF2B5EF4-FFF2-40B4-BE49-F238E27FC236}">
              <a16:creationId xmlns:a16="http://schemas.microsoft.com/office/drawing/2014/main" id="{00000000-0008-0000-0400-000018010000}"/>
            </a:ext>
          </a:extLst>
        </xdr:cNvPr>
        <xdr:cNvSpPr/>
      </xdr:nvSpPr>
      <xdr:spPr>
        <a:xfrm>
          <a:off x="12449175" y="5267325"/>
          <a:ext cx="46196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fLocksText="0">
      <xdr:nvSpPr>
        <xdr:cNvPr id="281" name="正方形/長方形 280">
          <a:extLst>
            <a:ext uri="{FF2B5EF4-FFF2-40B4-BE49-F238E27FC236}">
              <a16:creationId xmlns:a16="http://schemas.microsoft.com/office/drawing/2014/main" id="{00000000-0008-0000-0400-000019010000}"/>
            </a:ext>
          </a:extLst>
        </xdr:cNvPr>
        <xdr:cNvSpPr/>
      </xdr:nvSpPr>
      <xdr:spPr>
        <a:xfrm>
          <a:off x="17402175" y="5267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fLocksText="0">
      <xdr:nvSpPr>
        <xdr:cNvPr id="282" name="正方形/長方形 281">
          <a:extLst>
            <a:ext uri="{FF2B5EF4-FFF2-40B4-BE49-F238E27FC236}">
              <a16:creationId xmlns:a16="http://schemas.microsoft.com/office/drawing/2014/main" id="{00000000-0008-0000-0400-00001A010000}"/>
            </a:ext>
          </a:extLst>
        </xdr:cNvPr>
        <xdr:cNvSpPr/>
      </xdr:nvSpPr>
      <xdr:spPr>
        <a:xfrm>
          <a:off x="17459325" y="5267325"/>
          <a:ext cx="3810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497425" y="5591175"/>
          <a:ext cx="5086350" cy="1905000"/>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marL="0" marR="0" lvl="0" indent="0" defTabSz="914400" eaLnBrk="1" fontAlgn="auto" latinLnBrk="0" hangingPunct="1">
            <a:lnSpc>
              <a:spcPct val="100000"/>
            </a:lnSpc>
            <a:spcBef>
              <a:spcPts val="0"/>
            </a:spcBef>
            <a:spcAft>
              <a:spcPts val="0"/>
            </a:spcAft>
            <a:buClrTx/>
            <a:buSzTx/>
            <a:buFontTx/>
            <a:buNone/>
          </a:pP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補助費等については、類似団体と比較すると２．</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４</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ポイント下回っている。また、昨年度と比較すると</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１</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０</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ポイントの増と</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微増ではあるが、</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ほぼ同様の数値を保っている。</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今後も新規補助金制度の抑制を図りつつ、現状の各種補助金については制度の縮小・廃止も視野に入れ内容精査を行っていき、各種補助金の更なる効率化を図っていく。</a:t>
          </a:r>
          <a:endParaRPr lang="en-US"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endParaRP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62</xdr:col>
      <xdr:colOff>0</xdr:colOff>
      <xdr:row>29</xdr:row>
      <xdr:rowOff>104775</xdr:rowOff>
    </xdr:from>
    <xdr:to>
      <xdr:col>63</xdr:col>
      <xdr:colOff>95250</xdr:colOff>
      <xdr:row>30</xdr:row>
      <xdr:rowOff>161925</xdr:rowOff>
    </xdr:to>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1550" y="5076825"/>
          <a:ext cx="29527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44</xdr:row>
      <xdr:rowOff>12700</xdr:rowOff>
    </xdr:from>
    <xdr:to>
      <xdr:col>85</xdr:col>
      <xdr:colOff>66675</xdr:colOff>
      <xdr:row>44</xdr:row>
      <xdr:rowOff>12700</xdr:rowOff>
    </xdr:to>
    <xdr:sp macro="" textlink="">
      <xdr:nvSpPr>
        <xdr:cNvPr id="285" name="直線コネクタ 284">
          <a:extLst>
            <a:ext uri="{FF2B5EF4-FFF2-40B4-BE49-F238E27FC236}">
              <a16:creationId xmlns:a16="http://schemas.microsoft.com/office/drawing/2014/main" id="{00000000-0008-0000-0400-00001D010000}"/>
            </a:ext>
          </a:extLst>
        </xdr:cNvPr>
        <xdr:cNvSpPr/>
      </xdr:nvSpPr>
      <xdr:spPr>
        <a:xfrm>
          <a:off x="12449175" y="7553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43</xdr:row>
      <xdr:rowOff>38100</xdr:rowOff>
    </xdr:from>
    <xdr:to>
      <xdr:col>62</xdr:col>
      <xdr:colOff>38100</xdr:colOff>
      <xdr:row>44</xdr:row>
      <xdr:rowOff>123825</xdr:rowOff>
    </xdr:to>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4825" y="7410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41</xdr:row>
      <xdr:rowOff>69850</xdr:rowOff>
    </xdr:from>
    <xdr:to>
      <xdr:col>85</xdr:col>
      <xdr:colOff>66675</xdr:colOff>
      <xdr:row>41</xdr:row>
      <xdr:rowOff>69850</xdr:rowOff>
    </xdr:to>
    <xdr:sp macro="" textlink="">
      <xdr:nvSpPr>
        <xdr:cNvPr id="287" name="直線コネクタ 286">
          <a:extLst>
            <a:ext uri="{FF2B5EF4-FFF2-40B4-BE49-F238E27FC236}">
              <a16:creationId xmlns:a16="http://schemas.microsoft.com/office/drawing/2014/main" id="{00000000-0008-0000-0400-00001F010000}"/>
            </a:ext>
          </a:extLst>
        </xdr:cNvPr>
        <xdr:cNvSpPr/>
      </xdr:nvSpPr>
      <xdr:spPr>
        <a:xfrm>
          <a:off x="12449175" y="70961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40</xdr:row>
      <xdr:rowOff>95250</xdr:rowOff>
    </xdr:from>
    <xdr:to>
      <xdr:col>62</xdr:col>
      <xdr:colOff>38100</xdr:colOff>
      <xdr:row>42</xdr:row>
      <xdr:rowOff>9525</xdr:rowOff>
    </xdr:to>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4825" y="69532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38</xdr:row>
      <xdr:rowOff>127000</xdr:rowOff>
    </xdr:from>
    <xdr:to>
      <xdr:col>85</xdr:col>
      <xdr:colOff>66675</xdr:colOff>
      <xdr:row>38</xdr:row>
      <xdr:rowOff>127000</xdr:rowOff>
    </xdr:to>
    <xdr:sp macro="" textlink="">
      <xdr:nvSpPr>
        <xdr:cNvPr id="289" name="直線コネクタ 288">
          <a:extLst>
            <a:ext uri="{FF2B5EF4-FFF2-40B4-BE49-F238E27FC236}">
              <a16:creationId xmlns:a16="http://schemas.microsoft.com/office/drawing/2014/main" id="{00000000-0008-0000-0400-000021010000}"/>
            </a:ext>
          </a:extLst>
        </xdr:cNvPr>
        <xdr:cNvSpPr/>
      </xdr:nvSpPr>
      <xdr:spPr>
        <a:xfrm>
          <a:off x="12449175" y="66389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37</xdr:row>
      <xdr:rowOff>152400</xdr:rowOff>
    </xdr:from>
    <xdr:to>
      <xdr:col>62</xdr:col>
      <xdr:colOff>38100</xdr:colOff>
      <xdr:row>39</xdr:row>
      <xdr:rowOff>66675</xdr:rowOff>
    </xdr:to>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4825" y="64960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36</xdr:row>
      <xdr:rowOff>12700</xdr:rowOff>
    </xdr:from>
    <xdr:to>
      <xdr:col>85</xdr:col>
      <xdr:colOff>66675</xdr:colOff>
      <xdr:row>36</xdr:row>
      <xdr:rowOff>12700</xdr:rowOff>
    </xdr:to>
    <xdr:sp macro="" textlink="">
      <xdr:nvSpPr>
        <xdr:cNvPr id="291" name="直線コネクタ 290">
          <a:extLst>
            <a:ext uri="{FF2B5EF4-FFF2-40B4-BE49-F238E27FC236}">
              <a16:creationId xmlns:a16="http://schemas.microsoft.com/office/drawing/2014/main" id="{00000000-0008-0000-0400-000023010000}"/>
            </a:ext>
          </a:extLst>
        </xdr:cNvPr>
        <xdr:cNvSpPr/>
      </xdr:nvSpPr>
      <xdr:spPr>
        <a:xfrm>
          <a:off x="12449175" y="61817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35</xdr:row>
      <xdr:rowOff>38100</xdr:rowOff>
    </xdr:from>
    <xdr:to>
      <xdr:col>62</xdr:col>
      <xdr:colOff>38100</xdr:colOff>
      <xdr:row>36</xdr:row>
      <xdr:rowOff>123825</xdr:rowOff>
    </xdr:to>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4825" y="60388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33</xdr:row>
      <xdr:rowOff>69850</xdr:rowOff>
    </xdr:from>
    <xdr:to>
      <xdr:col>85</xdr:col>
      <xdr:colOff>66675</xdr:colOff>
      <xdr:row>33</xdr:row>
      <xdr:rowOff>69850</xdr:rowOff>
    </xdr:to>
    <xdr:sp macro="" textlink="">
      <xdr:nvSpPr>
        <xdr:cNvPr id="293" name="直線コネクタ 292">
          <a:extLst>
            <a:ext uri="{FF2B5EF4-FFF2-40B4-BE49-F238E27FC236}">
              <a16:creationId xmlns:a16="http://schemas.microsoft.com/office/drawing/2014/main" id="{00000000-0008-0000-0400-000025010000}"/>
            </a:ext>
          </a:extLst>
        </xdr:cNvPr>
        <xdr:cNvSpPr/>
      </xdr:nvSpPr>
      <xdr:spPr>
        <a:xfrm>
          <a:off x="12449175" y="57245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32</xdr:row>
      <xdr:rowOff>95250</xdr:rowOff>
    </xdr:from>
    <xdr:to>
      <xdr:col>62</xdr:col>
      <xdr:colOff>38100</xdr:colOff>
      <xdr:row>34</xdr:row>
      <xdr:rowOff>9525</xdr:rowOff>
    </xdr:to>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4825" y="55816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30</xdr:row>
      <xdr:rowOff>127000</xdr:rowOff>
    </xdr:to>
    <xdr:sp macro="" textlink="">
      <xdr:nvSpPr>
        <xdr:cNvPr id="295" name="直線コネクタ 294">
          <a:extLst>
            <a:ext uri="{FF2B5EF4-FFF2-40B4-BE49-F238E27FC236}">
              <a16:creationId xmlns:a16="http://schemas.microsoft.com/office/drawing/2014/main" id="{00000000-0008-0000-0400-000027010000}"/>
            </a:ext>
          </a:extLst>
        </xdr:cNvPr>
        <xdr:cNvSpPr/>
      </xdr:nvSpPr>
      <xdr:spPr>
        <a:xfrm>
          <a:off x="12449175" y="5267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62</xdr:col>
      <xdr:colOff>44450</xdr:colOff>
      <xdr:row>30</xdr:row>
      <xdr:rowOff>127000</xdr:rowOff>
    </xdr:from>
    <xdr:to>
      <xdr:col>85</xdr:col>
      <xdr:colOff>66675</xdr:colOff>
      <xdr:row>44</xdr:row>
      <xdr:rowOff>12700</xdr:rowOff>
    </xdr:to>
    <xdr:sp macro="" textlink="" fLocksText="0">
      <xdr:nvSpPr>
        <xdr:cNvPr id="296" name="補助費等グラフ枠">
          <a:extLst>
            <a:ext uri="{FF2B5EF4-FFF2-40B4-BE49-F238E27FC236}">
              <a16:creationId xmlns:a16="http://schemas.microsoft.com/office/drawing/2014/main" id="{00000000-0008-0000-0400-000028010000}"/>
            </a:ext>
          </a:extLst>
        </xdr:cNvPr>
        <xdr:cNvSpPr/>
      </xdr:nvSpPr>
      <xdr:spPr>
        <a:xfrm>
          <a:off x="12449175" y="5267325"/>
          <a:ext cx="46196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sp macro="" textlink="">
      <xdr:nvSpPr>
        <xdr:cNvPr id="297" name="直線コネクタ 296">
          <a:extLst>
            <a:ext uri="{FF2B5EF4-FFF2-40B4-BE49-F238E27FC236}">
              <a16:creationId xmlns:a16="http://schemas.microsoft.com/office/drawing/2014/main" id="{00000000-0008-0000-0400-000029010000}"/>
            </a:ext>
          </a:extLst>
        </xdr:cNvPr>
        <xdr:cNvSpPr/>
      </xdr:nvSpPr>
      <xdr:spPr>
        <a:xfrm flipV="1">
          <a:off x="16506825" y="587692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82</xdr:col>
      <xdr:colOff>190500</xdr:colOff>
      <xdr:row>41</xdr:row>
      <xdr:rowOff>95250</xdr:rowOff>
    </xdr:from>
    <xdr:to>
      <xdr:col>86</xdr:col>
      <xdr:colOff>152400</xdr:colOff>
      <xdr:row>43</xdr:row>
      <xdr:rowOff>9525</xdr:rowOff>
    </xdr:to>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2550" y="71247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31.2</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19050</xdr:colOff>
      <xdr:row>41</xdr:row>
      <xdr:rowOff>124714</xdr:rowOff>
    </xdr:from>
    <xdr:to>
      <xdr:col>82</xdr:col>
      <xdr:colOff>196850</xdr:colOff>
      <xdr:row>41</xdr:row>
      <xdr:rowOff>124714</xdr:rowOff>
    </xdr:to>
    <xdr:sp macro="" textlink="">
      <xdr:nvSpPr>
        <xdr:cNvPr id="299" name="直線コネクタ 298">
          <a:extLst>
            <a:ext uri="{FF2B5EF4-FFF2-40B4-BE49-F238E27FC236}">
              <a16:creationId xmlns:a16="http://schemas.microsoft.com/office/drawing/2014/main" id="{00000000-0008-0000-0400-00002B010000}"/>
            </a:ext>
          </a:extLst>
        </xdr:cNvPr>
        <xdr:cNvSpPr/>
      </xdr:nvSpPr>
      <xdr:spPr>
        <a:xfrm>
          <a:off x="16421100" y="71532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82</xdr:col>
      <xdr:colOff>190500</xdr:colOff>
      <xdr:row>32</xdr:row>
      <xdr:rowOff>133350</xdr:rowOff>
    </xdr:from>
    <xdr:to>
      <xdr:col>86</xdr:col>
      <xdr:colOff>152400</xdr:colOff>
      <xdr:row>34</xdr:row>
      <xdr:rowOff>47625</xdr:rowOff>
    </xdr:to>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2550" y="56197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3.3</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19050</xdr:colOff>
      <xdr:row>34</xdr:row>
      <xdr:rowOff>49276</xdr:rowOff>
    </xdr:from>
    <xdr:to>
      <xdr:col>82</xdr:col>
      <xdr:colOff>196850</xdr:colOff>
      <xdr:row>34</xdr:row>
      <xdr:rowOff>49276</xdr:rowOff>
    </xdr:to>
    <xdr:sp macro="" textlink="">
      <xdr:nvSpPr>
        <xdr:cNvPr id="301" name="直線コネクタ 300">
          <a:extLst>
            <a:ext uri="{FF2B5EF4-FFF2-40B4-BE49-F238E27FC236}">
              <a16:creationId xmlns:a16="http://schemas.microsoft.com/office/drawing/2014/main" id="{00000000-0008-0000-0400-00002D010000}"/>
            </a:ext>
          </a:extLst>
        </xdr:cNvPr>
        <xdr:cNvSpPr/>
      </xdr:nvSpPr>
      <xdr:spPr>
        <a:xfrm>
          <a:off x="16421100" y="58769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78</xdr:col>
      <xdr:colOff>69850</xdr:colOff>
      <xdr:row>36</xdr:row>
      <xdr:rowOff>12700</xdr:rowOff>
    </xdr:from>
    <xdr:to>
      <xdr:col>82</xdr:col>
      <xdr:colOff>107950</xdr:colOff>
      <xdr:row>36</xdr:row>
      <xdr:rowOff>58420</xdr:rowOff>
    </xdr:to>
    <xdr:sp macro="" textlink="">
      <xdr:nvSpPr>
        <xdr:cNvPr id="302" name="直線コネクタ 301">
          <a:extLst>
            <a:ext uri="{FF2B5EF4-FFF2-40B4-BE49-F238E27FC236}">
              <a16:creationId xmlns:a16="http://schemas.microsoft.com/office/drawing/2014/main" id="{00000000-0008-0000-0400-00002E010000}"/>
            </a:ext>
          </a:extLst>
        </xdr:cNvPr>
        <xdr:cNvSpPr/>
      </xdr:nvSpPr>
      <xdr:spPr>
        <a:xfrm>
          <a:off x="15668625" y="61817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82</xdr:col>
      <xdr:colOff>190500</xdr:colOff>
      <xdr:row>36</xdr:row>
      <xdr:rowOff>85725</xdr:rowOff>
    </xdr:from>
    <xdr:to>
      <xdr:col>86</xdr:col>
      <xdr:colOff>152400</xdr:colOff>
      <xdr:row>38</xdr:row>
      <xdr:rowOff>0</xdr:rowOff>
    </xdr:to>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2550"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13.4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57150</xdr:colOff>
      <xdr:row>36</xdr:row>
      <xdr:rowOff>117348</xdr:rowOff>
    </xdr:from>
    <xdr:to>
      <xdr:col>82</xdr:col>
      <xdr:colOff>158750</xdr:colOff>
      <xdr:row>37</xdr:row>
      <xdr:rowOff>47498</xdr:rowOff>
    </xdr:to>
    <xdr:sp macro="" textlink="" fLocksText="0">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865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180975</xdr:colOff>
      <xdr:row>35</xdr:row>
      <xdr:rowOff>170434</xdr:rowOff>
    </xdr:from>
    <xdr:to>
      <xdr:col>78</xdr:col>
      <xdr:colOff>69850</xdr:colOff>
      <xdr:row>36</xdr:row>
      <xdr:rowOff>12700</xdr:rowOff>
    </xdr:to>
    <xdr:sp macro="" textlink="">
      <xdr:nvSpPr>
        <xdr:cNvPr id="305" name="直線コネクタ 304">
          <a:extLst>
            <a:ext uri="{FF2B5EF4-FFF2-40B4-BE49-F238E27FC236}">
              <a16:creationId xmlns:a16="http://schemas.microsoft.com/office/drawing/2014/main" id="{00000000-0008-0000-0400-000031010000}"/>
            </a:ext>
          </a:extLst>
        </xdr:cNvPr>
        <xdr:cNvSpPr/>
      </xdr:nvSpPr>
      <xdr:spPr>
        <a:xfrm>
          <a:off x="14782800" y="617220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78</xdr:col>
      <xdr:colOff>19050</xdr:colOff>
      <xdr:row>36</xdr:row>
      <xdr:rowOff>80772</xdr:rowOff>
    </xdr:from>
    <xdr:to>
      <xdr:col>78</xdr:col>
      <xdr:colOff>120650</xdr:colOff>
      <xdr:row>37</xdr:row>
      <xdr:rowOff>10922</xdr:rowOff>
    </xdr:to>
    <xdr:sp macro="" textlink="" fLocksText="0">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484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76</xdr:col>
      <xdr:colOff>85725</xdr:colOff>
      <xdr:row>36</xdr:row>
      <xdr:rowOff>171450</xdr:rowOff>
    </xdr:from>
    <xdr:to>
      <xdr:col>80</xdr:col>
      <xdr:colOff>19050</xdr:colOff>
      <xdr:row>38</xdr:row>
      <xdr:rowOff>85725</xdr:rowOff>
    </xdr:to>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87625" y="634365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12.6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69</xdr:col>
      <xdr:colOff>92075</xdr:colOff>
      <xdr:row>35</xdr:row>
      <xdr:rowOff>165862</xdr:rowOff>
    </xdr:from>
    <xdr:to>
      <xdr:col>73</xdr:col>
      <xdr:colOff>180975</xdr:colOff>
      <xdr:row>35</xdr:row>
      <xdr:rowOff>170434</xdr:rowOff>
    </xdr:to>
    <xdr:sp macro="" textlink="">
      <xdr:nvSpPr>
        <xdr:cNvPr id="308" name="直線コネクタ 307">
          <a:extLst>
            <a:ext uri="{FF2B5EF4-FFF2-40B4-BE49-F238E27FC236}">
              <a16:creationId xmlns:a16="http://schemas.microsoft.com/office/drawing/2014/main" id="{00000000-0008-0000-0400-000034010000}"/>
            </a:ext>
          </a:extLst>
        </xdr:cNvPr>
        <xdr:cNvSpPr/>
      </xdr:nvSpPr>
      <xdr:spPr>
        <a:xfrm>
          <a:off x="13896975" y="616267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73</xdr:col>
      <xdr:colOff>130175</xdr:colOff>
      <xdr:row>36</xdr:row>
      <xdr:rowOff>76200</xdr:rowOff>
    </xdr:from>
    <xdr:to>
      <xdr:col>74</xdr:col>
      <xdr:colOff>31750</xdr:colOff>
      <xdr:row>37</xdr:row>
      <xdr:rowOff>6350</xdr:rowOff>
    </xdr:to>
    <xdr:sp macro="" textlink="" fLocksText="0">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5175" y="62484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72</xdr:col>
      <xdr:colOff>0</xdr:colOff>
      <xdr:row>36</xdr:row>
      <xdr:rowOff>161925</xdr:rowOff>
    </xdr:from>
    <xdr:to>
      <xdr:col>75</xdr:col>
      <xdr:colOff>161925</xdr:colOff>
      <xdr:row>38</xdr:row>
      <xdr:rowOff>76200</xdr:rowOff>
    </xdr:to>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341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12.5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3175</xdr:colOff>
      <xdr:row>35</xdr:row>
      <xdr:rowOff>165862</xdr:rowOff>
    </xdr:from>
    <xdr:to>
      <xdr:col>69</xdr:col>
      <xdr:colOff>92075</xdr:colOff>
      <xdr:row>36</xdr:row>
      <xdr:rowOff>44704</xdr:rowOff>
    </xdr:to>
    <xdr:sp macro="" textlink="">
      <xdr:nvSpPr>
        <xdr:cNvPr id="311" name="直線コネクタ 310">
          <a:extLst>
            <a:ext uri="{FF2B5EF4-FFF2-40B4-BE49-F238E27FC236}">
              <a16:creationId xmlns:a16="http://schemas.microsoft.com/office/drawing/2014/main" id="{00000000-0008-0000-0400-000037010000}"/>
            </a:ext>
          </a:extLst>
        </xdr:cNvPr>
        <xdr:cNvSpPr/>
      </xdr:nvSpPr>
      <xdr:spPr>
        <a:xfrm flipV="1">
          <a:off x="13001625" y="6162675"/>
          <a:ext cx="8953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69</xdr:col>
      <xdr:colOff>41275</xdr:colOff>
      <xdr:row>36</xdr:row>
      <xdr:rowOff>89916</xdr:rowOff>
    </xdr:from>
    <xdr:to>
      <xdr:col>69</xdr:col>
      <xdr:colOff>142875</xdr:colOff>
      <xdr:row>37</xdr:row>
      <xdr:rowOff>20066</xdr:rowOff>
    </xdr:to>
    <xdr:sp macro="" textlink="" fLocksText="0">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39825" y="62579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67</xdr:col>
      <xdr:colOff>104775</xdr:colOff>
      <xdr:row>37</xdr:row>
      <xdr:rowOff>9525</xdr:rowOff>
    </xdr:from>
    <xdr:to>
      <xdr:col>71</xdr:col>
      <xdr:colOff>66675</xdr:colOff>
      <xdr:row>38</xdr:row>
      <xdr:rowOff>95250</xdr:rowOff>
    </xdr:to>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06450" y="63531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12.8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152400</xdr:colOff>
      <xdr:row>36</xdr:row>
      <xdr:rowOff>57912</xdr:rowOff>
    </xdr:from>
    <xdr:to>
      <xdr:col>65</xdr:col>
      <xdr:colOff>53975</xdr:colOff>
      <xdr:row>36</xdr:row>
      <xdr:rowOff>159512</xdr:rowOff>
    </xdr:to>
    <xdr:sp macro="" textlink="" fLocksText="0">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293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63</xdr:col>
      <xdr:colOff>19050</xdr:colOff>
      <xdr:row>36</xdr:row>
      <xdr:rowOff>142875</xdr:rowOff>
    </xdr:from>
    <xdr:to>
      <xdr:col>66</xdr:col>
      <xdr:colOff>180975</xdr:colOff>
      <xdr:row>38</xdr:row>
      <xdr:rowOff>57150</xdr:rowOff>
    </xdr:to>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0625" y="63150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12.1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81</xdr:col>
      <xdr:colOff>85725</xdr:colOff>
      <xdr:row>44</xdr:row>
      <xdr:rowOff>9525</xdr:rowOff>
    </xdr:from>
    <xdr:to>
      <xdr:col>85</xdr:col>
      <xdr:colOff>47625</xdr:colOff>
      <xdr:row>45</xdr:row>
      <xdr:rowOff>95250</xdr:rowOff>
    </xdr:to>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87750" y="7553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77</xdr:col>
      <xdr:colOff>47625</xdr:colOff>
      <xdr:row>44</xdr:row>
      <xdr:rowOff>9525</xdr:rowOff>
    </xdr:from>
    <xdr:to>
      <xdr:col>81</xdr:col>
      <xdr:colOff>9525</xdr:colOff>
      <xdr:row>45</xdr:row>
      <xdr:rowOff>95250</xdr:rowOff>
    </xdr:to>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49550" y="7553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72</xdr:col>
      <xdr:colOff>161925</xdr:colOff>
      <xdr:row>44</xdr:row>
      <xdr:rowOff>9525</xdr:rowOff>
    </xdr:from>
    <xdr:to>
      <xdr:col>76</xdr:col>
      <xdr:colOff>123825</xdr:colOff>
      <xdr:row>45</xdr:row>
      <xdr:rowOff>95250</xdr:rowOff>
    </xdr:to>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3725" y="7553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68</xdr:col>
      <xdr:colOff>76200</xdr:colOff>
      <xdr:row>44</xdr:row>
      <xdr:rowOff>9525</xdr:rowOff>
    </xdr:from>
    <xdr:to>
      <xdr:col>72</xdr:col>
      <xdr:colOff>38100</xdr:colOff>
      <xdr:row>45</xdr:row>
      <xdr:rowOff>95250</xdr:rowOff>
    </xdr:to>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63</xdr:col>
      <xdr:colOff>180975</xdr:colOff>
      <xdr:row>44</xdr:row>
      <xdr:rowOff>9525</xdr:rowOff>
    </xdr:from>
    <xdr:to>
      <xdr:col>67</xdr:col>
      <xdr:colOff>142875</xdr:colOff>
      <xdr:row>45</xdr:row>
      <xdr:rowOff>95250</xdr:rowOff>
    </xdr:to>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2550" y="7553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57150</xdr:colOff>
      <xdr:row>36</xdr:row>
      <xdr:rowOff>7620</xdr:rowOff>
    </xdr:from>
    <xdr:to>
      <xdr:col>82</xdr:col>
      <xdr:colOff>158750</xdr:colOff>
      <xdr:row>36</xdr:row>
      <xdr:rowOff>109220</xdr:rowOff>
    </xdr:to>
    <xdr:sp macro="" textlink="" fLocksText="0">
      <xdr:nvSpPr>
        <xdr:cNvPr id="321" name="楕円 320">
          <a:extLst>
            <a:ext uri="{FF2B5EF4-FFF2-40B4-BE49-F238E27FC236}">
              <a16:creationId xmlns:a16="http://schemas.microsoft.com/office/drawing/2014/main" id="{00000000-0008-0000-0400-000041010000}"/>
            </a:ext>
          </a:extLst>
        </xdr:cNvPr>
        <xdr:cNvSpPr/>
      </xdr:nvSpPr>
      <xdr:spPr>
        <a:xfrm>
          <a:off x="16459200" y="61817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82</xdr:col>
      <xdr:colOff>190500</xdr:colOff>
      <xdr:row>35</xdr:row>
      <xdr:rowOff>28575</xdr:rowOff>
    </xdr:from>
    <xdr:to>
      <xdr:col>86</xdr:col>
      <xdr:colOff>152400</xdr:colOff>
      <xdr:row>36</xdr:row>
      <xdr:rowOff>114300</xdr:rowOff>
    </xdr:to>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2550" y="6029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11.0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78</xdr:col>
      <xdr:colOff>19050</xdr:colOff>
      <xdr:row>35</xdr:row>
      <xdr:rowOff>133350</xdr:rowOff>
    </xdr:from>
    <xdr:to>
      <xdr:col>78</xdr:col>
      <xdr:colOff>120650</xdr:colOff>
      <xdr:row>36</xdr:row>
      <xdr:rowOff>63500</xdr:rowOff>
    </xdr:to>
    <xdr:sp macro="" textlink="" fLocksText="0">
      <xdr:nvSpPr>
        <xdr:cNvPr id="323" name="楕円 322">
          <a:extLst>
            <a:ext uri="{FF2B5EF4-FFF2-40B4-BE49-F238E27FC236}">
              <a16:creationId xmlns:a16="http://schemas.microsoft.com/office/drawing/2014/main" id="{00000000-0008-0000-0400-000043010000}"/>
            </a:ext>
          </a:extLst>
        </xdr:cNvPr>
        <xdr:cNvSpPr/>
      </xdr:nvSpPr>
      <xdr:spPr>
        <a:xfrm>
          <a:off x="15621000" y="61341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76</xdr:col>
      <xdr:colOff>85725</xdr:colOff>
      <xdr:row>34</xdr:row>
      <xdr:rowOff>76200</xdr:rowOff>
    </xdr:from>
    <xdr:to>
      <xdr:col>80</xdr:col>
      <xdr:colOff>19050</xdr:colOff>
      <xdr:row>35</xdr:row>
      <xdr:rowOff>161925</xdr:rowOff>
    </xdr:to>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87625" y="590550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73</xdr:col>
      <xdr:colOff>130175</xdr:colOff>
      <xdr:row>35</xdr:row>
      <xdr:rowOff>119634</xdr:rowOff>
    </xdr:from>
    <xdr:to>
      <xdr:col>74</xdr:col>
      <xdr:colOff>31750</xdr:colOff>
      <xdr:row>36</xdr:row>
      <xdr:rowOff>49784</xdr:rowOff>
    </xdr:to>
    <xdr:sp macro="" textlink="" fLocksText="0">
      <xdr:nvSpPr>
        <xdr:cNvPr id="325" name="楕円 324">
          <a:extLst>
            <a:ext uri="{FF2B5EF4-FFF2-40B4-BE49-F238E27FC236}">
              <a16:creationId xmlns:a16="http://schemas.microsoft.com/office/drawing/2014/main" id="{00000000-0008-0000-0400-000045010000}"/>
            </a:ext>
          </a:extLst>
        </xdr:cNvPr>
        <xdr:cNvSpPr/>
      </xdr:nvSpPr>
      <xdr:spPr>
        <a:xfrm>
          <a:off x="14735175" y="61245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72</xdr:col>
      <xdr:colOff>0</xdr:colOff>
      <xdr:row>34</xdr:row>
      <xdr:rowOff>57150</xdr:rowOff>
    </xdr:from>
    <xdr:to>
      <xdr:col>75</xdr:col>
      <xdr:colOff>161925</xdr:colOff>
      <xdr:row>35</xdr:row>
      <xdr:rowOff>142875</xdr:rowOff>
    </xdr:to>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8864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69</xdr:col>
      <xdr:colOff>41275</xdr:colOff>
      <xdr:row>35</xdr:row>
      <xdr:rowOff>115062</xdr:rowOff>
    </xdr:from>
    <xdr:to>
      <xdr:col>69</xdr:col>
      <xdr:colOff>142875</xdr:colOff>
      <xdr:row>36</xdr:row>
      <xdr:rowOff>45212</xdr:rowOff>
    </xdr:to>
    <xdr:sp macro="" textlink="" fLocksText="0">
      <xdr:nvSpPr>
        <xdr:cNvPr id="327" name="楕円 326">
          <a:extLst>
            <a:ext uri="{FF2B5EF4-FFF2-40B4-BE49-F238E27FC236}">
              <a16:creationId xmlns:a16="http://schemas.microsoft.com/office/drawing/2014/main" id="{00000000-0008-0000-0400-000047010000}"/>
            </a:ext>
          </a:extLst>
        </xdr:cNvPr>
        <xdr:cNvSpPr/>
      </xdr:nvSpPr>
      <xdr:spPr>
        <a:xfrm>
          <a:off x="13839825" y="61150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67</xdr:col>
      <xdr:colOff>104775</xdr:colOff>
      <xdr:row>34</xdr:row>
      <xdr:rowOff>57150</xdr:rowOff>
    </xdr:from>
    <xdr:to>
      <xdr:col>71</xdr:col>
      <xdr:colOff>66675</xdr:colOff>
      <xdr:row>35</xdr:row>
      <xdr:rowOff>142875</xdr:rowOff>
    </xdr:to>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06450" y="58864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152400</xdr:colOff>
      <xdr:row>35</xdr:row>
      <xdr:rowOff>165354</xdr:rowOff>
    </xdr:from>
    <xdr:to>
      <xdr:col>65</xdr:col>
      <xdr:colOff>53975</xdr:colOff>
      <xdr:row>36</xdr:row>
      <xdr:rowOff>95504</xdr:rowOff>
    </xdr:to>
    <xdr:sp macro="" textlink="" fLocksText="0">
      <xdr:nvSpPr>
        <xdr:cNvPr id="329" name="楕円 328">
          <a:extLst>
            <a:ext uri="{FF2B5EF4-FFF2-40B4-BE49-F238E27FC236}">
              <a16:creationId xmlns:a16="http://schemas.microsoft.com/office/drawing/2014/main" id="{00000000-0008-0000-0400-000049010000}"/>
            </a:ext>
          </a:extLst>
        </xdr:cNvPr>
        <xdr:cNvSpPr/>
      </xdr:nvSpPr>
      <xdr:spPr>
        <a:xfrm>
          <a:off x="12954000" y="61626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63</xdr:col>
      <xdr:colOff>19050</xdr:colOff>
      <xdr:row>34</xdr:row>
      <xdr:rowOff>104775</xdr:rowOff>
    </xdr:from>
    <xdr:to>
      <xdr:col>66</xdr:col>
      <xdr:colOff>180975</xdr:colOff>
      <xdr:row>36</xdr:row>
      <xdr:rowOff>19050</xdr:rowOff>
    </xdr:to>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0625" y="59340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67</xdr:row>
      <xdr:rowOff>69850</xdr:rowOff>
    </xdr:from>
    <xdr:to>
      <xdr:col>26</xdr:col>
      <xdr:colOff>184150</xdr:colOff>
      <xdr:row>69</xdr:row>
      <xdr:rowOff>44450</xdr:rowOff>
    </xdr:to>
    <xdr:sp macro="" textlink="" fLocksText="0">
      <xdr:nvSpPr>
        <xdr:cNvPr id="331" name="正方形/長方形 330">
          <a:extLst>
            <a:ext uri="{FF2B5EF4-FFF2-40B4-BE49-F238E27FC236}">
              <a16:creationId xmlns:a16="http://schemas.microsoft.com/office/drawing/2014/main" id="{00000000-0008-0000-0400-00004B010000}"/>
            </a:ext>
          </a:extLst>
        </xdr:cNvPr>
        <xdr:cNvSpPr/>
      </xdr:nvSpPr>
      <xdr:spPr>
        <a:xfrm>
          <a:off x="762000" y="11553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fLocksText="0">
      <xdr:nvSpPr>
        <xdr:cNvPr id="332" name="正方形/長方形 331">
          <a:extLst>
            <a:ext uri="{FF2B5EF4-FFF2-40B4-BE49-F238E27FC236}">
              <a16:creationId xmlns:a16="http://schemas.microsoft.com/office/drawing/2014/main" id="{00000000-0008-0000-0400-00004C010000}"/>
            </a:ext>
          </a:extLst>
        </xdr:cNvPr>
        <xdr:cNvSpPr/>
      </xdr:nvSpPr>
      <xdr:spPr>
        <a:xfrm>
          <a:off x="5400675" y="116205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fLocksText="0">
      <xdr:nvSpPr>
        <xdr:cNvPr id="333" name="正方形/長方形 332">
          <a:extLst>
            <a:ext uri="{FF2B5EF4-FFF2-40B4-BE49-F238E27FC236}">
              <a16:creationId xmlns:a16="http://schemas.microsoft.com/office/drawing/2014/main" id="{00000000-0008-0000-0400-00004D010000}"/>
            </a:ext>
          </a:extLst>
        </xdr:cNvPr>
        <xdr:cNvSpPr/>
      </xdr:nvSpPr>
      <xdr:spPr>
        <a:xfrm>
          <a:off x="5400675" y="118110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fLocksText="0">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40017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fLocksText="0">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40017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fLocksText="0">
      <xdr:nvSpPr>
        <xdr:cNvPr id="336" name="正方形/長方形 335">
          <a:extLst>
            <a:ext uri="{FF2B5EF4-FFF2-40B4-BE49-F238E27FC236}">
              <a16:creationId xmlns:a16="http://schemas.microsoft.com/office/drawing/2014/main" id="{00000000-0008-0000-0400-000050010000}"/>
            </a:ext>
          </a:extLst>
        </xdr:cNvPr>
        <xdr:cNvSpPr/>
      </xdr:nvSpPr>
      <xdr:spPr>
        <a:xfrm>
          <a:off x="8696325" y="116205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fLocksText="0">
      <xdr:nvSpPr>
        <xdr:cNvPr id="337" name="正方形/長方形 336">
          <a:extLst>
            <a:ext uri="{FF2B5EF4-FFF2-40B4-BE49-F238E27FC236}">
              <a16:creationId xmlns:a16="http://schemas.microsoft.com/office/drawing/2014/main" id="{00000000-0008-0000-0400-000051010000}"/>
            </a:ext>
          </a:extLst>
        </xdr:cNvPr>
        <xdr:cNvSpPr/>
      </xdr:nvSpPr>
      <xdr:spPr>
        <a:xfrm>
          <a:off x="8696325" y="118110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fLocksText="0">
      <xdr:nvSpPr>
        <xdr:cNvPr id="338" name="正方形/長方形 337">
          <a:extLst>
            <a:ext uri="{FF2B5EF4-FFF2-40B4-BE49-F238E27FC236}">
              <a16:creationId xmlns:a16="http://schemas.microsoft.com/office/drawing/2014/main" id="{00000000-0008-0000-0400-000052010000}"/>
            </a:ext>
          </a:extLst>
        </xdr:cNvPr>
        <xdr:cNvSpPr/>
      </xdr:nvSpPr>
      <xdr:spPr>
        <a:xfrm>
          <a:off x="762000" y="12125325"/>
          <a:ext cx="46196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fLocksText="0">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5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fLocksText="0">
      <xdr:nvSpPr>
        <xdr:cNvPr id="340" name="正方形/長方形 339">
          <a:extLst>
            <a:ext uri="{FF2B5EF4-FFF2-40B4-BE49-F238E27FC236}">
              <a16:creationId xmlns:a16="http://schemas.microsoft.com/office/drawing/2014/main" id="{00000000-0008-0000-0400-000054010000}"/>
            </a:ext>
          </a:extLst>
        </xdr:cNvPr>
        <xdr:cNvSpPr/>
      </xdr:nvSpPr>
      <xdr:spPr>
        <a:xfrm>
          <a:off x="5781675" y="12125325"/>
          <a:ext cx="3810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9775" y="12449175"/>
          <a:ext cx="5076825" cy="1905000"/>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marL="0" marR="0" lvl="0" indent="0" defTabSz="914400" eaLnBrk="1" fontAlgn="auto" latinLnBrk="0" hangingPunct="1">
            <a:lnSpc>
              <a:spcPct val="100000"/>
            </a:lnSpc>
            <a:spcBef>
              <a:spcPts val="0"/>
            </a:spcBef>
            <a:spcAft>
              <a:spcPts val="0"/>
            </a:spcAft>
            <a:buClrTx/>
            <a:buSzTx/>
            <a:buFontTx/>
            <a:buNone/>
          </a:pP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公債費に係るものは、類似団体と比較すると１</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３</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１</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ポイントと大きく下回っている。これは、従前からの起債の新規発行をできる限り抑制してきた成果であると考えられる。しかしながら当村では、下水道整備</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や各公共施設の大規模改修など</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、今後も多額の事業費が必要となることから、引き続き</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歳出</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削減</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を図る</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とともに、</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できる限り</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新規起債発行の抑制に努めていく。</a:t>
          </a: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xdr:col>
      <xdr:colOff>123825</xdr:colOff>
      <xdr:row>69</xdr:row>
      <xdr:rowOff>104775</xdr:rowOff>
    </xdr:from>
    <xdr:to>
      <xdr:col>5</xdr:col>
      <xdr:colOff>19050</xdr:colOff>
      <xdr:row>70</xdr:row>
      <xdr:rowOff>161925</xdr:rowOff>
    </xdr:to>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4825"/>
          <a:ext cx="29527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84</xdr:row>
      <xdr:rowOff>12700</xdr:rowOff>
    </xdr:from>
    <xdr:to>
      <xdr:col>26</xdr:col>
      <xdr:colOff>184150</xdr:colOff>
      <xdr:row>84</xdr:row>
      <xdr:rowOff>12700</xdr:rowOff>
    </xdr:to>
    <xdr:sp macro="" textlink="">
      <xdr:nvSpPr>
        <xdr:cNvPr id="343" name="直線コネクタ 342">
          <a:extLst>
            <a:ext uri="{FF2B5EF4-FFF2-40B4-BE49-F238E27FC236}">
              <a16:creationId xmlns:a16="http://schemas.microsoft.com/office/drawing/2014/main" id="{00000000-0008-0000-0400-000057010000}"/>
            </a:ext>
          </a:extLst>
        </xdr:cNvPr>
        <xdr:cNvSpPr/>
      </xdr:nvSpPr>
      <xdr:spPr>
        <a:xfrm>
          <a:off x="762000" y="14411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83</xdr:row>
      <xdr:rowOff>38100</xdr:rowOff>
    </xdr:from>
    <xdr:to>
      <xdr:col>3</xdr:col>
      <xdr:colOff>152400</xdr:colOff>
      <xdr:row>84</xdr:row>
      <xdr:rowOff>123825</xdr:rowOff>
    </xdr:to>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47650" y="14268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50.0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81</xdr:row>
      <xdr:rowOff>146050</xdr:rowOff>
    </xdr:from>
    <xdr:to>
      <xdr:col>26</xdr:col>
      <xdr:colOff>184150</xdr:colOff>
      <xdr:row>81</xdr:row>
      <xdr:rowOff>146050</xdr:rowOff>
    </xdr:to>
    <xdr:sp macro="" textlink="">
      <xdr:nvSpPr>
        <xdr:cNvPr id="345" name="直線コネクタ 344">
          <a:extLst>
            <a:ext uri="{FF2B5EF4-FFF2-40B4-BE49-F238E27FC236}">
              <a16:creationId xmlns:a16="http://schemas.microsoft.com/office/drawing/2014/main" id="{00000000-0008-0000-0400-000059010000}"/>
            </a:ext>
          </a:extLst>
        </xdr:cNvPr>
        <xdr:cNvSpPr/>
      </xdr:nvSpPr>
      <xdr:spPr>
        <a:xfrm>
          <a:off x="762000" y="14030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81</xdr:row>
      <xdr:rowOff>0</xdr:rowOff>
    </xdr:from>
    <xdr:to>
      <xdr:col>3</xdr:col>
      <xdr:colOff>152400</xdr:colOff>
      <xdr:row>82</xdr:row>
      <xdr:rowOff>85725</xdr:rowOff>
    </xdr:to>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47650" y="13887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79</xdr:row>
      <xdr:rowOff>107950</xdr:rowOff>
    </xdr:from>
    <xdr:to>
      <xdr:col>26</xdr:col>
      <xdr:colOff>184150</xdr:colOff>
      <xdr:row>79</xdr:row>
      <xdr:rowOff>107950</xdr:rowOff>
    </xdr:to>
    <xdr:sp macro="" textlink="">
      <xdr:nvSpPr>
        <xdr:cNvPr id="347" name="直線コネクタ 346">
          <a:extLst>
            <a:ext uri="{FF2B5EF4-FFF2-40B4-BE49-F238E27FC236}">
              <a16:creationId xmlns:a16="http://schemas.microsoft.com/office/drawing/2014/main" id="{00000000-0008-0000-0400-00005B010000}"/>
            </a:ext>
          </a:extLst>
        </xdr:cNvPr>
        <xdr:cNvSpPr/>
      </xdr:nvSpPr>
      <xdr:spPr>
        <a:xfrm>
          <a:off x="762000" y="13649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78</xdr:row>
      <xdr:rowOff>133350</xdr:rowOff>
    </xdr:from>
    <xdr:to>
      <xdr:col>3</xdr:col>
      <xdr:colOff>152400</xdr:colOff>
      <xdr:row>80</xdr:row>
      <xdr:rowOff>47625</xdr:rowOff>
    </xdr:to>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47650" y="13506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77</xdr:row>
      <xdr:rowOff>69850</xdr:rowOff>
    </xdr:from>
    <xdr:to>
      <xdr:col>26</xdr:col>
      <xdr:colOff>184150</xdr:colOff>
      <xdr:row>77</xdr:row>
      <xdr:rowOff>69850</xdr:rowOff>
    </xdr:to>
    <xdr:sp macro="" textlink="">
      <xdr:nvSpPr>
        <xdr:cNvPr id="349" name="直線コネクタ 348">
          <a:extLst>
            <a:ext uri="{FF2B5EF4-FFF2-40B4-BE49-F238E27FC236}">
              <a16:creationId xmlns:a16="http://schemas.microsoft.com/office/drawing/2014/main" id="{00000000-0008-0000-0400-00005D010000}"/>
            </a:ext>
          </a:extLst>
        </xdr:cNvPr>
        <xdr:cNvSpPr/>
      </xdr:nvSpPr>
      <xdr:spPr>
        <a:xfrm>
          <a:off x="762000" y="13268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76</xdr:row>
      <xdr:rowOff>95250</xdr:rowOff>
    </xdr:from>
    <xdr:to>
      <xdr:col>3</xdr:col>
      <xdr:colOff>152400</xdr:colOff>
      <xdr:row>78</xdr:row>
      <xdr:rowOff>9525</xdr:rowOff>
    </xdr:to>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47650" y="13125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75</xdr:row>
      <xdr:rowOff>31750</xdr:rowOff>
    </xdr:from>
    <xdr:to>
      <xdr:col>26</xdr:col>
      <xdr:colOff>184150</xdr:colOff>
      <xdr:row>75</xdr:row>
      <xdr:rowOff>31750</xdr:rowOff>
    </xdr:to>
    <xdr:sp macro="" textlink="">
      <xdr:nvSpPr>
        <xdr:cNvPr id="351" name="直線コネクタ 350">
          <a:extLst>
            <a:ext uri="{FF2B5EF4-FFF2-40B4-BE49-F238E27FC236}">
              <a16:creationId xmlns:a16="http://schemas.microsoft.com/office/drawing/2014/main" id="{00000000-0008-0000-0400-00005F010000}"/>
            </a:ext>
          </a:extLst>
        </xdr:cNvPr>
        <xdr:cNvSpPr/>
      </xdr:nvSpPr>
      <xdr:spPr>
        <a:xfrm>
          <a:off x="762000" y="12887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74</xdr:row>
      <xdr:rowOff>57150</xdr:rowOff>
    </xdr:from>
    <xdr:to>
      <xdr:col>3</xdr:col>
      <xdr:colOff>152400</xdr:colOff>
      <xdr:row>75</xdr:row>
      <xdr:rowOff>142875</xdr:rowOff>
    </xdr:to>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47650" y="12744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72</xdr:row>
      <xdr:rowOff>165100</xdr:rowOff>
    </xdr:from>
    <xdr:to>
      <xdr:col>26</xdr:col>
      <xdr:colOff>184150</xdr:colOff>
      <xdr:row>72</xdr:row>
      <xdr:rowOff>165100</xdr:rowOff>
    </xdr:to>
    <xdr:sp macro="" textlink="">
      <xdr:nvSpPr>
        <xdr:cNvPr id="353" name="直線コネクタ 352">
          <a:extLst>
            <a:ext uri="{FF2B5EF4-FFF2-40B4-BE49-F238E27FC236}">
              <a16:creationId xmlns:a16="http://schemas.microsoft.com/office/drawing/2014/main" id="{00000000-0008-0000-0400-000061010000}"/>
            </a:ext>
          </a:extLst>
        </xdr:cNvPr>
        <xdr:cNvSpPr/>
      </xdr:nvSpPr>
      <xdr:spPr>
        <a:xfrm>
          <a:off x="762000" y="12506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72</xdr:row>
      <xdr:rowOff>19050</xdr:rowOff>
    </xdr:from>
    <xdr:to>
      <xdr:col>3</xdr:col>
      <xdr:colOff>152400</xdr:colOff>
      <xdr:row>73</xdr:row>
      <xdr:rowOff>104775</xdr:rowOff>
    </xdr:to>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47650" y="12363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70</xdr:row>
      <xdr:rowOff>127000</xdr:rowOff>
    </xdr:to>
    <xdr:sp macro="" textlink="">
      <xdr:nvSpPr>
        <xdr:cNvPr id="355" name="直線コネクタ 354">
          <a:extLst>
            <a:ext uri="{FF2B5EF4-FFF2-40B4-BE49-F238E27FC236}">
              <a16:creationId xmlns:a16="http://schemas.microsoft.com/office/drawing/2014/main" id="{00000000-0008-0000-0400-000063010000}"/>
            </a:ext>
          </a:extLst>
        </xdr:cNvPr>
        <xdr:cNvSpPr/>
      </xdr:nvSpPr>
      <xdr:spPr>
        <a:xfrm>
          <a:off x="762000" y="12125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xdr:col>
      <xdr:colOff>161925</xdr:colOff>
      <xdr:row>70</xdr:row>
      <xdr:rowOff>127000</xdr:rowOff>
    </xdr:from>
    <xdr:to>
      <xdr:col>26</xdr:col>
      <xdr:colOff>184150</xdr:colOff>
      <xdr:row>84</xdr:row>
      <xdr:rowOff>12700</xdr:rowOff>
    </xdr:to>
    <xdr:sp macro="" textlink="" fLocksText="0">
      <xdr:nvSpPr>
        <xdr:cNvPr id="356" name="公債費グラフ枠">
          <a:extLst>
            <a:ext uri="{FF2B5EF4-FFF2-40B4-BE49-F238E27FC236}">
              <a16:creationId xmlns:a16="http://schemas.microsoft.com/office/drawing/2014/main" id="{00000000-0008-0000-0400-000064010000}"/>
            </a:ext>
          </a:extLst>
        </xdr:cNvPr>
        <xdr:cNvSpPr/>
      </xdr:nvSpPr>
      <xdr:spPr>
        <a:xfrm>
          <a:off x="762000" y="12125325"/>
          <a:ext cx="46196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sp macro="" textlink="">
      <xdr:nvSpPr>
        <xdr:cNvPr id="357" name="直線コネクタ 356">
          <a:extLst>
            <a:ext uri="{FF2B5EF4-FFF2-40B4-BE49-F238E27FC236}">
              <a16:creationId xmlns:a16="http://schemas.microsoft.com/office/drawing/2014/main" id="{00000000-0008-0000-0400-000065010000}"/>
            </a:ext>
          </a:extLst>
        </xdr:cNvPr>
        <xdr:cNvSpPr/>
      </xdr:nvSpPr>
      <xdr:spPr>
        <a:xfrm flipV="1">
          <a:off x="4829175" y="1251585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81</xdr:row>
      <xdr:rowOff>57150</xdr:rowOff>
    </xdr:from>
    <xdr:to>
      <xdr:col>28</xdr:col>
      <xdr:colOff>76200</xdr:colOff>
      <xdr:row>82</xdr:row>
      <xdr:rowOff>142875</xdr:rowOff>
    </xdr:to>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446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38.4</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136525</xdr:colOff>
      <xdr:row>81</xdr:row>
      <xdr:rowOff>85089</xdr:rowOff>
    </xdr:from>
    <xdr:to>
      <xdr:col>24</xdr:col>
      <xdr:colOff>114300</xdr:colOff>
      <xdr:row>81</xdr:row>
      <xdr:rowOff>85089</xdr:rowOff>
    </xdr:to>
    <xdr:sp macro="" textlink="">
      <xdr:nvSpPr>
        <xdr:cNvPr id="359" name="直線コネクタ 358">
          <a:extLst>
            <a:ext uri="{FF2B5EF4-FFF2-40B4-BE49-F238E27FC236}">
              <a16:creationId xmlns:a16="http://schemas.microsoft.com/office/drawing/2014/main" id="{00000000-0008-0000-0400-000067010000}"/>
            </a:ext>
          </a:extLst>
        </xdr:cNvPr>
        <xdr:cNvSpPr/>
      </xdr:nvSpPr>
      <xdr:spPr>
        <a:xfrm>
          <a:off x="4733925" y="13973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71</xdr:row>
      <xdr:rowOff>85725</xdr:rowOff>
    </xdr:from>
    <xdr:to>
      <xdr:col>28</xdr:col>
      <xdr:colOff>76200</xdr:colOff>
      <xdr:row>73</xdr:row>
      <xdr:rowOff>0</xdr:rowOff>
    </xdr:to>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86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0.1</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136525</xdr:colOff>
      <xdr:row>72</xdr:row>
      <xdr:rowOff>168910</xdr:rowOff>
    </xdr:from>
    <xdr:to>
      <xdr:col>24</xdr:col>
      <xdr:colOff>114300</xdr:colOff>
      <xdr:row>72</xdr:row>
      <xdr:rowOff>168910</xdr:rowOff>
    </xdr:to>
    <xdr:sp macro="" textlink="">
      <xdr:nvSpPr>
        <xdr:cNvPr id="361" name="直線コネクタ 360">
          <a:extLst>
            <a:ext uri="{FF2B5EF4-FFF2-40B4-BE49-F238E27FC236}">
              <a16:creationId xmlns:a16="http://schemas.microsoft.com/office/drawing/2014/main" id="{00000000-0008-0000-0400-000069010000}"/>
            </a:ext>
          </a:extLst>
        </xdr:cNvPr>
        <xdr:cNvSpPr/>
      </xdr:nvSpPr>
      <xdr:spPr>
        <a:xfrm>
          <a:off x="4733925" y="125158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187325</xdr:colOff>
      <xdr:row>74</xdr:row>
      <xdr:rowOff>50800</xdr:rowOff>
    </xdr:from>
    <xdr:to>
      <xdr:col>24</xdr:col>
      <xdr:colOff>25400</xdr:colOff>
      <xdr:row>74</xdr:row>
      <xdr:rowOff>66040</xdr:rowOff>
    </xdr:to>
    <xdr:sp macro="" textlink="">
      <xdr:nvSpPr>
        <xdr:cNvPr id="362" name="直線コネクタ 361">
          <a:extLst>
            <a:ext uri="{FF2B5EF4-FFF2-40B4-BE49-F238E27FC236}">
              <a16:creationId xmlns:a16="http://schemas.microsoft.com/office/drawing/2014/main" id="{00000000-0008-0000-0400-00006A010000}"/>
            </a:ext>
          </a:extLst>
        </xdr:cNvPr>
        <xdr:cNvSpPr/>
      </xdr:nvSpPr>
      <xdr:spPr>
        <a:xfrm>
          <a:off x="3990975" y="127349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76</xdr:row>
      <xdr:rowOff>142875</xdr:rowOff>
    </xdr:from>
    <xdr:to>
      <xdr:col>28</xdr:col>
      <xdr:colOff>76200</xdr:colOff>
      <xdr:row>78</xdr:row>
      <xdr:rowOff>57150</xdr:rowOff>
    </xdr:to>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73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19.5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174625</xdr:colOff>
      <xdr:row>77</xdr:row>
      <xdr:rowOff>0</xdr:rowOff>
    </xdr:from>
    <xdr:to>
      <xdr:col>24</xdr:col>
      <xdr:colOff>76200</xdr:colOff>
      <xdr:row>77</xdr:row>
      <xdr:rowOff>101600</xdr:rowOff>
    </xdr:to>
    <xdr:sp macro="" textlink="" fLocksText="0">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2025" y="132016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98425</xdr:colOff>
      <xdr:row>74</xdr:row>
      <xdr:rowOff>35560</xdr:rowOff>
    </xdr:from>
    <xdr:to>
      <xdr:col>19</xdr:col>
      <xdr:colOff>187325</xdr:colOff>
      <xdr:row>74</xdr:row>
      <xdr:rowOff>50800</xdr:rowOff>
    </xdr:to>
    <xdr:sp macro="" textlink="">
      <xdr:nvSpPr>
        <xdr:cNvPr id="365" name="直線コネクタ 364">
          <a:extLst>
            <a:ext uri="{FF2B5EF4-FFF2-40B4-BE49-F238E27FC236}">
              <a16:creationId xmlns:a16="http://schemas.microsoft.com/office/drawing/2014/main" id="{00000000-0008-0000-0400-00006D010000}"/>
            </a:ext>
          </a:extLst>
        </xdr:cNvPr>
        <xdr:cNvSpPr/>
      </xdr:nvSpPr>
      <xdr:spPr>
        <a:xfrm>
          <a:off x="3095625" y="12725400"/>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136525</xdr:colOff>
      <xdr:row>76</xdr:row>
      <xdr:rowOff>125730</xdr:rowOff>
    </xdr:from>
    <xdr:to>
      <xdr:col>20</xdr:col>
      <xdr:colOff>38100</xdr:colOff>
      <xdr:row>77</xdr:row>
      <xdr:rowOff>55880</xdr:rowOff>
    </xdr:to>
    <xdr:sp macro="" textlink="" fLocksText="0">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3825" y="1315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0</xdr:colOff>
      <xdr:row>77</xdr:row>
      <xdr:rowOff>38100</xdr:rowOff>
    </xdr:from>
    <xdr:to>
      <xdr:col>21</xdr:col>
      <xdr:colOff>133350</xdr:colOff>
      <xdr:row>78</xdr:row>
      <xdr:rowOff>123825</xdr:rowOff>
    </xdr:to>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0450" y="1323975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18.3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9525</xdr:colOff>
      <xdr:row>74</xdr:row>
      <xdr:rowOff>35560</xdr:rowOff>
    </xdr:from>
    <xdr:to>
      <xdr:col>15</xdr:col>
      <xdr:colOff>98425</xdr:colOff>
      <xdr:row>74</xdr:row>
      <xdr:rowOff>66040</xdr:rowOff>
    </xdr:to>
    <xdr:sp macro="" textlink="">
      <xdr:nvSpPr>
        <xdr:cNvPr id="368" name="直線コネクタ 367">
          <a:extLst>
            <a:ext uri="{FF2B5EF4-FFF2-40B4-BE49-F238E27FC236}">
              <a16:creationId xmlns:a16="http://schemas.microsoft.com/office/drawing/2014/main" id="{00000000-0008-0000-0400-000070010000}"/>
            </a:ext>
          </a:extLst>
        </xdr:cNvPr>
        <xdr:cNvSpPr/>
      </xdr:nvSpPr>
      <xdr:spPr>
        <a:xfrm flipV="1">
          <a:off x="2209800" y="12725400"/>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47625</xdr:colOff>
      <xdr:row>76</xdr:row>
      <xdr:rowOff>26670</xdr:rowOff>
    </xdr:from>
    <xdr:to>
      <xdr:col>15</xdr:col>
      <xdr:colOff>149225</xdr:colOff>
      <xdr:row>76</xdr:row>
      <xdr:rowOff>128270</xdr:rowOff>
    </xdr:to>
    <xdr:sp macro="" textlink="" fLocksText="0">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587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114300</xdr:colOff>
      <xdr:row>76</xdr:row>
      <xdr:rowOff>114300</xdr:rowOff>
    </xdr:from>
    <xdr:to>
      <xdr:col>17</xdr:col>
      <xdr:colOff>76200</xdr:colOff>
      <xdr:row>78</xdr:row>
      <xdr:rowOff>28575</xdr:rowOff>
    </xdr:to>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4625" y="13144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15.7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120650</xdr:colOff>
      <xdr:row>74</xdr:row>
      <xdr:rowOff>62230</xdr:rowOff>
    </xdr:from>
    <xdr:to>
      <xdr:col>11</xdr:col>
      <xdr:colOff>9525</xdr:colOff>
      <xdr:row>74</xdr:row>
      <xdr:rowOff>66040</xdr:rowOff>
    </xdr:to>
    <xdr:sp macro="" textlink="">
      <xdr:nvSpPr>
        <xdr:cNvPr id="371" name="直線コネクタ 370">
          <a:extLst>
            <a:ext uri="{FF2B5EF4-FFF2-40B4-BE49-F238E27FC236}">
              <a16:creationId xmlns:a16="http://schemas.microsoft.com/office/drawing/2014/main" id="{00000000-0008-0000-0400-000073010000}"/>
            </a:ext>
          </a:extLst>
        </xdr:cNvPr>
        <xdr:cNvSpPr/>
      </xdr:nvSpPr>
      <xdr:spPr>
        <a:xfrm>
          <a:off x="1323975" y="127539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158750</xdr:colOff>
      <xdr:row>76</xdr:row>
      <xdr:rowOff>102870</xdr:rowOff>
    </xdr:from>
    <xdr:to>
      <xdr:col>11</xdr:col>
      <xdr:colOff>60325</xdr:colOff>
      <xdr:row>77</xdr:row>
      <xdr:rowOff>33020</xdr:rowOff>
    </xdr:to>
    <xdr:sp macro="" textlink="" fLocksText="0">
      <xdr:nvSpPr>
        <xdr:cNvPr id="372" name="フローチャート: 判断 371">
          <a:extLst>
            <a:ext uri="{FF2B5EF4-FFF2-40B4-BE49-F238E27FC236}">
              <a16:creationId xmlns:a16="http://schemas.microsoft.com/office/drawing/2014/main" id="{00000000-0008-0000-0400-000074010000}"/>
            </a:ext>
          </a:extLst>
        </xdr:cNvPr>
        <xdr:cNvSpPr/>
      </xdr:nvSpPr>
      <xdr:spPr>
        <a:xfrm>
          <a:off x="2162175" y="131349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28575</xdr:colOff>
      <xdr:row>77</xdr:row>
      <xdr:rowOff>19050</xdr:rowOff>
    </xdr:from>
    <xdr:to>
      <xdr:col>12</xdr:col>
      <xdr:colOff>190500</xdr:colOff>
      <xdr:row>78</xdr:row>
      <xdr:rowOff>104775</xdr:rowOff>
    </xdr:to>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2207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17.7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69850</xdr:colOff>
      <xdr:row>76</xdr:row>
      <xdr:rowOff>102870</xdr:rowOff>
    </xdr:from>
    <xdr:to>
      <xdr:col>6</xdr:col>
      <xdr:colOff>171450</xdr:colOff>
      <xdr:row>77</xdr:row>
      <xdr:rowOff>33020</xdr:rowOff>
    </xdr:to>
    <xdr:sp macro="" textlink="" fLocksText="0">
      <xdr:nvSpPr>
        <xdr:cNvPr id="374" name="フローチャート: 判断 373">
          <a:extLst>
            <a:ext uri="{FF2B5EF4-FFF2-40B4-BE49-F238E27FC236}">
              <a16:creationId xmlns:a16="http://schemas.microsoft.com/office/drawing/2014/main" id="{00000000-0008-0000-0400-000076010000}"/>
            </a:ext>
          </a:extLst>
        </xdr:cNvPr>
        <xdr:cNvSpPr/>
      </xdr:nvSpPr>
      <xdr:spPr>
        <a:xfrm>
          <a:off x="1266825" y="131349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133350</xdr:colOff>
      <xdr:row>77</xdr:row>
      <xdr:rowOff>19050</xdr:rowOff>
    </xdr:from>
    <xdr:to>
      <xdr:col>8</xdr:col>
      <xdr:colOff>95250</xdr:colOff>
      <xdr:row>78</xdr:row>
      <xdr:rowOff>104775</xdr:rowOff>
    </xdr:to>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3450" y="132207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17.7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23</xdr:col>
      <xdr:colOff>9525</xdr:colOff>
      <xdr:row>84</xdr:row>
      <xdr:rowOff>9525</xdr:rowOff>
    </xdr:from>
    <xdr:to>
      <xdr:col>26</xdr:col>
      <xdr:colOff>171450</xdr:colOff>
      <xdr:row>85</xdr:row>
      <xdr:rowOff>95250</xdr:rowOff>
    </xdr:to>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171450</xdr:colOff>
      <xdr:row>84</xdr:row>
      <xdr:rowOff>9525</xdr:rowOff>
    </xdr:from>
    <xdr:to>
      <xdr:col>22</xdr:col>
      <xdr:colOff>133350</xdr:colOff>
      <xdr:row>85</xdr:row>
      <xdr:rowOff>95250</xdr:rowOff>
    </xdr:to>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76200</xdr:colOff>
      <xdr:row>84</xdr:row>
      <xdr:rowOff>9525</xdr:rowOff>
    </xdr:from>
    <xdr:to>
      <xdr:col>18</xdr:col>
      <xdr:colOff>38100</xdr:colOff>
      <xdr:row>85</xdr:row>
      <xdr:rowOff>95250</xdr:rowOff>
    </xdr:to>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76550" y="14411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xdr:col>
      <xdr:colOff>190500</xdr:colOff>
      <xdr:row>84</xdr:row>
      <xdr:rowOff>9525</xdr:rowOff>
    </xdr:from>
    <xdr:to>
      <xdr:col>13</xdr:col>
      <xdr:colOff>152400</xdr:colOff>
      <xdr:row>85</xdr:row>
      <xdr:rowOff>95250</xdr:rowOff>
    </xdr:to>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0725" y="14411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xdr:col>
      <xdr:colOff>104775</xdr:colOff>
      <xdr:row>84</xdr:row>
      <xdr:rowOff>9525</xdr:rowOff>
    </xdr:from>
    <xdr:to>
      <xdr:col>9</xdr:col>
      <xdr:colOff>66675</xdr:colOff>
      <xdr:row>85</xdr:row>
      <xdr:rowOff>95250</xdr:rowOff>
    </xdr:to>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174625</xdr:colOff>
      <xdr:row>74</xdr:row>
      <xdr:rowOff>15240</xdr:rowOff>
    </xdr:from>
    <xdr:to>
      <xdr:col>24</xdr:col>
      <xdr:colOff>76200</xdr:colOff>
      <xdr:row>74</xdr:row>
      <xdr:rowOff>116840</xdr:rowOff>
    </xdr:to>
    <xdr:sp macro="" textlink="" fLocksText="0">
      <xdr:nvSpPr>
        <xdr:cNvPr id="381" name="楕円 380">
          <a:extLst>
            <a:ext uri="{FF2B5EF4-FFF2-40B4-BE49-F238E27FC236}">
              <a16:creationId xmlns:a16="http://schemas.microsoft.com/office/drawing/2014/main" id="{00000000-0008-0000-0400-00007D010000}"/>
            </a:ext>
          </a:extLst>
        </xdr:cNvPr>
        <xdr:cNvSpPr/>
      </xdr:nvSpPr>
      <xdr:spPr>
        <a:xfrm>
          <a:off x="4772025" y="127063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24</xdr:col>
      <xdr:colOff>114300</xdr:colOff>
      <xdr:row>73</xdr:row>
      <xdr:rowOff>28575</xdr:rowOff>
    </xdr:from>
    <xdr:to>
      <xdr:col>28</xdr:col>
      <xdr:colOff>76200</xdr:colOff>
      <xdr:row>74</xdr:row>
      <xdr:rowOff>114300</xdr:rowOff>
    </xdr:to>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5444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6.4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136525</xdr:colOff>
      <xdr:row>74</xdr:row>
      <xdr:rowOff>0</xdr:rowOff>
    </xdr:from>
    <xdr:to>
      <xdr:col>20</xdr:col>
      <xdr:colOff>38100</xdr:colOff>
      <xdr:row>74</xdr:row>
      <xdr:rowOff>101600</xdr:rowOff>
    </xdr:to>
    <xdr:sp macro="" textlink="" fLocksText="0">
      <xdr:nvSpPr>
        <xdr:cNvPr id="383" name="楕円 382">
          <a:extLst>
            <a:ext uri="{FF2B5EF4-FFF2-40B4-BE49-F238E27FC236}">
              <a16:creationId xmlns:a16="http://schemas.microsoft.com/office/drawing/2014/main" id="{00000000-0008-0000-0400-00007F010000}"/>
            </a:ext>
          </a:extLst>
        </xdr:cNvPr>
        <xdr:cNvSpPr/>
      </xdr:nvSpPr>
      <xdr:spPr>
        <a:xfrm>
          <a:off x="3933825" y="126873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0</xdr:colOff>
      <xdr:row>72</xdr:row>
      <xdr:rowOff>114300</xdr:rowOff>
    </xdr:from>
    <xdr:to>
      <xdr:col>21</xdr:col>
      <xdr:colOff>133350</xdr:colOff>
      <xdr:row>74</xdr:row>
      <xdr:rowOff>28575</xdr:rowOff>
    </xdr:to>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0450" y="1245870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47625</xdr:colOff>
      <xdr:row>73</xdr:row>
      <xdr:rowOff>156210</xdr:rowOff>
    </xdr:from>
    <xdr:to>
      <xdr:col>15</xdr:col>
      <xdr:colOff>149225</xdr:colOff>
      <xdr:row>74</xdr:row>
      <xdr:rowOff>86360</xdr:rowOff>
    </xdr:to>
    <xdr:sp macro="" textlink="" fLocksText="0">
      <xdr:nvSpPr>
        <xdr:cNvPr id="385" name="楕円 384">
          <a:extLst>
            <a:ext uri="{FF2B5EF4-FFF2-40B4-BE49-F238E27FC236}">
              <a16:creationId xmlns:a16="http://schemas.microsoft.com/office/drawing/2014/main" id="{00000000-0008-0000-0400-000081010000}"/>
            </a:ext>
          </a:extLst>
        </xdr:cNvPr>
        <xdr:cNvSpPr/>
      </xdr:nvSpPr>
      <xdr:spPr>
        <a:xfrm>
          <a:off x="3048000" y="126682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114300</xdr:colOff>
      <xdr:row>72</xdr:row>
      <xdr:rowOff>95250</xdr:rowOff>
    </xdr:from>
    <xdr:to>
      <xdr:col>17</xdr:col>
      <xdr:colOff>76200</xdr:colOff>
      <xdr:row>74</xdr:row>
      <xdr:rowOff>9525</xdr:rowOff>
    </xdr:to>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4625" y="12439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158750</xdr:colOff>
      <xdr:row>74</xdr:row>
      <xdr:rowOff>15240</xdr:rowOff>
    </xdr:from>
    <xdr:to>
      <xdr:col>11</xdr:col>
      <xdr:colOff>60325</xdr:colOff>
      <xdr:row>74</xdr:row>
      <xdr:rowOff>116840</xdr:rowOff>
    </xdr:to>
    <xdr:sp macro="" textlink="" fLocksText="0">
      <xdr:nvSpPr>
        <xdr:cNvPr id="387" name="楕円 386">
          <a:extLst>
            <a:ext uri="{FF2B5EF4-FFF2-40B4-BE49-F238E27FC236}">
              <a16:creationId xmlns:a16="http://schemas.microsoft.com/office/drawing/2014/main" id="{00000000-0008-0000-0400-000083010000}"/>
            </a:ext>
          </a:extLst>
        </xdr:cNvPr>
        <xdr:cNvSpPr/>
      </xdr:nvSpPr>
      <xdr:spPr>
        <a:xfrm>
          <a:off x="2162175" y="127063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28575</xdr:colOff>
      <xdr:row>72</xdr:row>
      <xdr:rowOff>123825</xdr:rowOff>
    </xdr:from>
    <xdr:to>
      <xdr:col>12</xdr:col>
      <xdr:colOff>190500</xdr:colOff>
      <xdr:row>74</xdr:row>
      <xdr:rowOff>38100</xdr:rowOff>
    </xdr:to>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4682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69850</xdr:colOff>
      <xdr:row>74</xdr:row>
      <xdr:rowOff>11430</xdr:rowOff>
    </xdr:from>
    <xdr:to>
      <xdr:col>6</xdr:col>
      <xdr:colOff>171450</xdr:colOff>
      <xdr:row>74</xdr:row>
      <xdr:rowOff>113030</xdr:rowOff>
    </xdr:to>
    <xdr:sp macro="" textlink="" fLocksText="0">
      <xdr:nvSpPr>
        <xdr:cNvPr id="389" name="楕円 388">
          <a:extLst>
            <a:ext uri="{FF2B5EF4-FFF2-40B4-BE49-F238E27FC236}">
              <a16:creationId xmlns:a16="http://schemas.microsoft.com/office/drawing/2014/main" id="{00000000-0008-0000-0400-000085010000}"/>
            </a:ext>
          </a:extLst>
        </xdr:cNvPr>
        <xdr:cNvSpPr/>
      </xdr:nvSpPr>
      <xdr:spPr>
        <a:xfrm>
          <a:off x="1266825" y="12696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133350</xdr:colOff>
      <xdr:row>72</xdr:row>
      <xdr:rowOff>123825</xdr:rowOff>
    </xdr:from>
    <xdr:to>
      <xdr:col>8</xdr:col>
      <xdr:colOff>95250</xdr:colOff>
      <xdr:row>74</xdr:row>
      <xdr:rowOff>38100</xdr:rowOff>
    </xdr:to>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3450" y="124682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67</xdr:row>
      <xdr:rowOff>69850</xdr:rowOff>
    </xdr:from>
    <xdr:to>
      <xdr:col>85</xdr:col>
      <xdr:colOff>66675</xdr:colOff>
      <xdr:row>69</xdr:row>
      <xdr:rowOff>44450</xdr:rowOff>
    </xdr:to>
    <xdr:sp macro="" textlink="" fLocksText="0">
      <xdr:nvSpPr>
        <xdr:cNvPr id="391" name="正方形/長方形 390">
          <a:extLst>
            <a:ext uri="{FF2B5EF4-FFF2-40B4-BE49-F238E27FC236}">
              <a16:creationId xmlns:a16="http://schemas.microsoft.com/office/drawing/2014/main" id="{00000000-0008-0000-0400-000087010000}"/>
            </a:ext>
          </a:extLst>
        </xdr:cNvPr>
        <xdr:cNvSpPr/>
      </xdr:nvSpPr>
      <xdr:spPr>
        <a:xfrm>
          <a:off x="12449175" y="11553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fLocksText="0">
      <xdr:nvSpPr>
        <xdr:cNvPr id="392" name="正方形/長方形 391">
          <a:extLst>
            <a:ext uri="{FF2B5EF4-FFF2-40B4-BE49-F238E27FC236}">
              <a16:creationId xmlns:a16="http://schemas.microsoft.com/office/drawing/2014/main" id="{00000000-0008-0000-0400-000088010000}"/>
            </a:ext>
          </a:extLst>
        </xdr:cNvPr>
        <xdr:cNvSpPr/>
      </xdr:nvSpPr>
      <xdr:spPr>
        <a:xfrm>
          <a:off x="17078325" y="116205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fLocksText="0">
      <xdr:nvSpPr>
        <xdr:cNvPr id="393" name="正方形/長方形 392">
          <a:extLst>
            <a:ext uri="{FF2B5EF4-FFF2-40B4-BE49-F238E27FC236}">
              <a16:creationId xmlns:a16="http://schemas.microsoft.com/office/drawing/2014/main" id="{00000000-0008-0000-0400-000089010000}"/>
            </a:ext>
          </a:extLst>
        </xdr:cNvPr>
        <xdr:cNvSpPr/>
      </xdr:nvSpPr>
      <xdr:spPr>
        <a:xfrm>
          <a:off x="17078325" y="118110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fLocksText="0">
      <xdr:nvSpPr>
        <xdr:cNvPr id="394" name="正方形/長方形 393">
          <a:extLst>
            <a:ext uri="{FF2B5EF4-FFF2-40B4-BE49-F238E27FC236}">
              <a16:creationId xmlns:a16="http://schemas.microsoft.com/office/drawing/2014/main" id="{00000000-0008-0000-0400-00008A010000}"/>
            </a:ext>
          </a:extLst>
        </xdr:cNvPr>
        <xdr:cNvSpPr/>
      </xdr:nvSpPr>
      <xdr:spPr>
        <a:xfrm>
          <a:off x="18773775" y="11620500"/>
          <a:ext cx="13906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fLocksText="0">
      <xdr:nvSpPr>
        <xdr:cNvPr id="395" name="正方形/長方形 394">
          <a:extLst>
            <a:ext uri="{FF2B5EF4-FFF2-40B4-BE49-F238E27FC236}">
              <a16:creationId xmlns:a16="http://schemas.microsoft.com/office/drawing/2014/main" id="{00000000-0008-0000-0400-00008B010000}"/>
            </a:ext>
          </a:extLst>
        </xdr:cNvPr>
        <xdr:cNvSpPr/>
      </xdr:nvSpPr>
      <xdr:spPr>
        <a:xfrm>
          <a:off x="18773775" y="11811000"/>
          <a:ext cx="13906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fLocksText="0">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fLocksText="0">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fLocksText="0">
      <xdr:nvSpPr>
        <xdr:cNvPr id="398" name="正方形/長方形 397">
          <a:extLst>
            <a:ext uri="{FF2B5EF4-FFF2-40B4-BE49-F238E27FC236}">
              <a16:creationId xmlns:a16="http://schemas.microsoft.com/office/drawing/2014/main" id="{00000000-0008-0000-0400-00008E010000}"/>
            </a:ext>
          </a:extLst>
        </xdr:cNvPr>
        <xdr:cNvSpPr/>
      </xdr:nvSpPr>
      <xdr:spPr>
        <a:xfrm>
          <a:off x="12449175" y="12125325"/>
          <a:ext cx="46196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fLocksText="0">
      <xdr:nvSpPr>
        <xdr:cNvPr id="399" name="正方形/長方形 398">
          <a:extLst>
            <a:ext uri="{FF2B5EF4-FFF2-40B4-BE49-F238E27FC236}">
              <a16:creationId xmlns:a16="http://schemas.microsoft.com/office/drawing/2014/main" id="{00000000-0008-0000-0400-00008F010000}"/>
            </a:ext>
          </a:extLst>
        </xdr:cNvPr>
        <xdr:cNvSpPr/>
      </xdr:nvSpPr>
      <xdr:spPr>
        <a:xfrm>
          <a:off x="17402175" y="12125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fLocksText="0">
      <xdr:nvSpPr>
        <xdr:cNvPr id="400" name="正方形/長方形 399">
          <a:extLst>
            <a:ext uri="{FF2B5EF4-FFF2-40B4-BE49-F238E27FC236}">
              <a16:creationId xmlns:a16="http://schemas.microsoft.com/office/drawing/2014/main" id="{00000000-0008-0000-0400-000090010000}"/>
            </a:ext>
          </a:extLst>
        </xdr:cNvPr>
        <xdr:cNvSpPr/>
      </xdr:nvSpPr>
      <xdr:spPr>
        <a:xfrm>
          <a:off x="17459325" y="12125325"/>
          <a:ext cx="3810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497425" y="12449175"/>
          <a:ext cx="5086350" cy="1905000"/>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marL="0" marR="0" lvl="0" indent="0" defTabSz="914400" eaLnBrk="1" fontAlgn="auto" latinLnBrk="0" hangingPunct="1">
            <a:lnSpc>
              <a:spcPct val="100000"/>
            </a:lnSpc>
            <a:spcBef>
              <a:spcPts val="0"/>
            </a:spcBef>
            <a:spcAft>
              <a:spcPts val="0"/>
            </a:spcAft>
            <a:buClrTx/>
            <a:buSzTx/>
            <a:buFontTx/>
            <a:buNone/>
          </a:pP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公債費以外については、類似団体と比較すると</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４．７</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ポイント上回っている。物件費等が高い水準となっているため、今後も委託事業等の見直しや光熱水費の削減、特別会計については、独立採算で運営できるよう事務事業の精査や料金、保険料等の見直しを行っていき健全な財政運営を進めていく。</a:t>
          </a: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62</xdr:col>
      <xdr:colOff>0</xdr:colOff>
      <xdr:row>69</xdr:row>
      <xdr:rowOff>104775</xdr:rowOff>
    </xdr:from>
    <xdr:to>
      <xdr:col>63</xdr:col>
      <xdr:colOff>95250</xdr:colOff>
      <xdr:row>70</xdr:row>
      <xdr:rowOff>161925</xdr:rowOff>
    </xdr:to>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1550" y="11934825"/>
          <a:ext cx="29527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84</xdr:row>
      <xdr:rowOff>12700</xdr:rowOff>
    </xdr:from>
    <xdr:to>
      <xdr:col>85</xdr:col>
      <xdr:colOff>66675</xdr:colOff>
      <xdr:row>84</xdr:row>
      <xdr:rowOff>12700</xdr:rowOff>
    </xdr:to>
    <xdr:sp macro="" textlink="">
      <xdr:nvSpPr>
        <xdr:cNvPr id="403" name="直線コネクタ 402">
          <a:extLst>
            <a:ext uri="{FF2B5EF4-FFF2-40B4-BE49-F238E27FC236}">
              <a16:creationId xmlns:a16="http://schemas.microsoft.com/office/drawing/2014/main" id="{00000000-0008-0000-0400-000093010000}"/>
            </a:ext>
          </a:extLst>
        </xdr:cNvPr>
        <xdr:cNvSpPr/>
      </xdr:nvSpPr>
      <xdr:spPr>
        <a:xfrm>
          <a:off x="12449175" y="14411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83</xdr:row>
      <xdr:rowOff>38100</xdr:rowOff>
    </xdr:from>
    <xdr:to>
      <xdr:col>62</xdr:col>
      <xdr:colOff>38100</xdr:colOff>
      <xdr:row>84</xdr:row>
      <xdr:rowOff>123825</xdr:rowOff>
    </xdr:to>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4825" y="14268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82</xdr:row>
      <xdr:rowOff>29029</xdr:rowOff>
    </xdr:from>
    <xdr:to>
      <xdr:col>85</xdr:col>
      <xdr:colOff>66675</xdr:colOff>
      <xdr:row>82</xdr:row>
      <xdr:rowOff>29029</xdr:rowOff>
    </xdr:to>
    <xdr:sp macro="" textlink="">
      <xdr:nvSpPr>
        <xdr:cNvPr id="405" name="直線コネクタ 404">
          <a:extLst>
            <a:ext uri="{FF2B5EF4-FFF2-40B4-BE49-F238E27FC236}">
              <a16:creationId xmlns:a16="http://schemas.microsoft.com/office/drawing/2014/main" id="{00000000-0008-0000-0400-000095010000}"/>
            </a:ext>
          </a:extLst>
        </xdr:cNvPr>
        <xdr:cNvSpPr/>
      </xdr:nvSpPr>
      <xdr:spPr>
        <a:xfrm>
          <a:off x="12449175" y="1408747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81</xdr:row>
      <xdr:rowOff>57150</xdr:rowOff>
    </xdr:from>
    <xdr:to>
      <xdr:col>62</xdr:col>
      <xdr:colOff>38100</xdr:colOff>
      <xdr:row>82</xdr:row>
      <xdr:rowOff>142875</xdr:rowOff>
    </xdr:to>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4825" y="1394460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80</xdr:row>
      <xdr:rowOff>45357</xdr:rowOff>
    </xdr:from>
    <xdr:to>
      <xdr:col>85</xdr:col>
      <xdr:colOff>66675</xdr:colOff>
      <xdr:row>80</xdr:row>
      <xdr:rowOff>45357</xdr:rowOff>
    </xdr:to>
    <xdr:sp macro="" textlink="">
      <xdr:nvSpPr>
        <xdr:cNvPr id="407" name="直線コネクタ 406">
          <a:extLst>
            <a:ext uri="{FF2B5EF4-FFF2-40B4-BE49-F238E27FC236}">
              <a16:creationId xmlns:a16="http://schemas.microsoft.com/office/drawing/2014/main" id="{00000000-0008-0000-0400-000097010000}"/>
            </a:ext>
          </a:extLst>
        </xdr:cNvPr>
        <xdr:cNvSpPr/>
      </xdr:nvSpPr>
      <xdr:spPr>
        <a:xfrm>
          <a:off x="12449175" y="137636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79</xdr:row>
      <xdr:rowOff>76200</xdr:rowOff>
    </xdr:from>
    <xdr:to>
      <xdr:col>62</xdr:col>
      <xdr:colOff>38100</xdr:colOff>
      <xdr:row>80</xdr:row>
      <xdr:rowOff>161925</xdr:rowOff>
    </xdr:to>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4825" y="136207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78</xdr:row>
      <xdr:rowOff>61686</xdr:rowOff>
    </xdr:from>
    <xdr:to>
      <xdr:col>85</xdr:col>
      <xdr:colOff>66675</xdr:colOff>
      <xdr:row>78</xdr:row>
      <xdr:rowOff>61686</xdr:rowOff>
    </xdr:to>
    <xdr:sp macro="" textlink="">
      <xdr:nvSpPr>
        <xdr:cNvPr id="409" name="直線コネクタ 408">
          <a:extLst>
            <a:ext uri="{FF2B5EF4-FFF2-40B4-BE49-F238E27FC236}">
              <a16:creationId xmlns:a16="http://schemas.microsoft.com/office/drawing/2014/main" id="{00000000-0008-0000-0400-000099010000}"/>
            </a:ext>
          </a:extLst>
        </xdr:cNvPr>
        <xdr:cNvSpPr/>
      </xdr:nvSpPr>
      <xdr:spPr>
        <a:xfrm>
          <a:off x="12449175" y="1343025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77</xdr:row>
      <xdr:rowOff>95250</xdr:rowOff>
    </xdr:from>
    <xdr:to>
      <xdr:col>62</xdr:col>
      <xdr:colOff>38100</xdr:colOff>
      <xdr:row>79</xdr:row>
      <xdr:rowOff>9525</xdr:rowOff>
    </xdr:to>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4825" y="1329690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70.0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76</xdr:row>
      <xdr:rowOff>78014</xdr:rowOff>
    </xdr:from>
    <xdr:to>
      <xdr:col>85</xdr:col>
      <xdr:colOff>66675</xdr:colOff>
      <xdr:row>76</xdr:row>
      <xdr:rowOff>78014</xdr:rowOff>
    </xdr:to>
    <xdr:sp macro="" textlink="">
      <xdr:nvSpPr>
        <xdr:cNvPr id="411" name="直線コネクタ 410">
          <a:extLst>
            <a:ext uri="{FF2B5EF4-FFF2-40B4-BE49-F238E27FC236}">
              <a16:creationId xmlns:a16="http://schemas.microsoft.com/office/drawing/2014/main" id="{00000000-0008-0000-0400-00009B010000}"/>
            </a:ext>
          </a:extLst>
        </xdr:cNvPr>
        <xdr:cNvSpPr/>
      </xdr:nvSpPr>
      <xdr:spPr>
        <a:xfrm>
          <a:off x="12449175" y="1310640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75</xdr:row>
      <xdr:rowOff>104775</xdr:rowOff>
    </xdr:from>
    <xdr:to>
      <xdr:col>62</xdr:col>
      <xdr:colOff>38100</xdr:colOff>
      <xdr:row>77</xdr:row>
      <xdr:rowOff>19050</xdr:rowOff>
    </xdr:to>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4825" y="12963525"/>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74</xdr:row>
      <xdr:rowOff>94343</xdr:rowOff>
    </xdr:from>
    <xdr:to>
      <xdr:col>85</xdr:col>
      <xdr:colOff>66675</xdr:colOff>
      <xdr:row>74</xdr:row>
      <xdr:rowOff>94343</xdr:rowOff>
    </xdr:to>
    <xdr:sp macro="" textlink="">
      <xdr:nvSpPr>
        <xdr:cNvPr id="413" name="直線コネクタ 412">
          <a:extLst>
            <a:ext uri="{FF2B5EF4-FFF2-40B4-BE49-F238E27FC236}">
              <a16:creationId xmlns:a16="http://schemas.microsoft.com/office/drawing/2014/main" id="{00000000-0008-0000-0400-00009D010000}"/>
            </a:ext>
          </a:extLst>
        </xdr:cNvPr>
        <xdr:cNvSpPr/>
      </xdr:nvSpPr>
      <xdr:spPr>
        <a:xfrm>
          <a:off x="12449175" y="1278255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73</xdr:row>
      <xdr:rowOff>123825</xdr:rowOff>
    </xdr:from>
    <xdr:to>
      <xdr:col>62</xdr:col>
      <xdr:colOff>38100</xdr:colOff>
      <xdr:row>75</xdr:row>
      <xdr:rowOff>38100</xdr:rowOff>
    </xdr:to>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4825" y="12639675"/>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50.0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72</xdr:row>
      <xdr:rowOff>110672</xdr:rowOff>
    </xdr:from>
    <xdr:to>
      <xdr:col>85</xdr:col>
      <xdr:colOff>66675</xdr:colOff>
      <xdr:row>72</xdr:row>
      <xdr:rowOff>110672</xdr:rowOff>
    </xdr:to>
    <xdr:sp macro="" textlink="">
      <xdr:nvSpPr>
        <xdr:cNvPr id="415" name="直線コネクタ 414">
          <a:extLst>
            <a:ext uri="{FF2B5EF4-FFF2-40B4-BE49-F238E27FC236}">
              <a16:creationId xmlns:a16="http://schemas.microsoft.com/office/drawing/2014/main" id="{00000000-0008-0000-0400-00009F010000}"/>
            </a:ext>
          </a:extLst>
        </xdr:cNvPr>
        <xdr:cNvSpPr/>
      </xdr:nvSpPr>
      <xdr:spPr>
        <a:xfrm>
          <a:off x="12449175" y="1245870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71</xdr:row>
      <xdr:rowOff>142875</xdr:rowOff>
    </xdr:from>
    <xdr:to>
      <xdr:col>62</xdr:col>
      <xdr:colOff>38100</xdr:colOff>
      <xdr:row>73</xdr:row>
      <xdr:rowOff>57150</xdr:rowOff>
    </xdr:to>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4825" y="12315825"/>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70</xdr:row>
      <xdr:rowOff>127000</xdr:rowOff>
    </xdr:to>
    <xdr:sp macro="" textlink="">
      <xdr:nvSpPr>
        <xdr:cNvPr id="417" name="直線コネクタ 416">
          <a:extLst>
            <a:ext uri="{FF2B5EF4-FFF2-40B4-BE49-F238E27FC236}">
              <a16:creationId xmlns:a16="http://schemas.microsoft.com/office/drawing/2014/main" id="{00000000-0008-0000-0400-0000A1010000}"/>
            </a:ext>
          </a:extLst>
        </xdr:cNvPr>
        <xdr:cNvSpPr/>
      </xdr:nvSpPr>
      <xdr:spPr>
        <a:xfrm>
          <a:off x="12449175" y="12125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69</xdr:row>
      <xdr:rowOff>152400</xdr:rowOff>
    </xdr:from>
    <xdr:to>
      <xdr:col>62</xdr:col>
      <xdr:colOff>38100</xdr:colOff>
      <xdr:row>71</xdr:row>
      <xdr:rowOff>66675</xdr:rowOff>
    </xdr:to>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4825" y="11982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fLocksText="0">
      <xdr:nvSpPr>
        <xdr:cNvPr id="419" name="公債費以外グラフ枠">
          <a:extLst>
            <a:ext uri="{FF2B5EF4-FFF2-40B4-BE49-F238E27FC236}">
              <a16:creationId xmlns:a16="http://schemas.microsoft.com/office/drawing/2014/main" id="{00000000-0008-0000-0400-0000A3010000}"/>
            </a:ext>
          </a:extLst>
        </xdr:cNvPr>
        <xdr:cNvSpPr/>
      </xdr:nvSpPr>
      <xdr:spPr>
        <a:xfrm>
          <a:off x="12449175" y="12125325"/>
          <a:ext cx="46196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sp macro="" textlink="">
      <xdr:nvSpPr>
        <xdr:cNvPr id="420" name="直線コネクタ 419">
          <a:extLst>
            <a:ext uri="{FF2B5EF4-FFF2-40B4-BE49-F238E27FC236}">
              <a16:creationId xmlns:a16="http://schemas.microsoft.com/office/drawing/2014/main" id="{00000000-0008-0000-0400-0000A4010000}"/>
            </a:ext>
          </a:extLst>
        </xdr:cNvPr>
        <xdr:cNvSpPr/>
      </xdr:nvSpPr>
      <xdr:spPr>
        <a:xfrm flipV="1">
          <a:off x="16506825" y="1254442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82</xdr:col>
      <xdr:colOff>190500</xdr:colOff>
      <xdr:row>81</xdr:row>
      <xdr:rowOff>114300</xdr:rowOff>
    </xdr:from>
    <xdr:to>
      <xdr:col>86</xdr:col>
      <xdr:colOff>152400</xdr:colOff>
      <xdr:row>83</xdr:row>
      <xdr:rowOff>28575</xdr:rowOff>
    </xdr:to>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2550" y="140017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88.1</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19050</xdr:colOff>
      <xdr:row>81</xdr:row>
      <xdr:rowOff>138430</xdr:rowOff>
    </xdr:from>
    <xdr:to>
      <xdr:col>82</xdr:col>
      <xdr:colOff>196850</xdr:colOff>
      <xdr:row>81</xdr:row>
      <xdr:rowOff>138430</xdr:rowOff>
    </xdr:to>
    <xdr:sp macro="" textlink="">
      <xdr:nvSpPr>
        <xdr:cNvPr id="422" name="直線コネクタ 421">
          <a:extLst>
            <a:ext uri="{FF2B5EF4-FFF2-40B4-BE49-F238E27FC236}">
              <a16:creationId xmlns:a16="http://schemas.microsoft.com/office/drawing/2014/main" id="{00000000-0008-0000-0400-0000A6010000}"/>
            </a:ext>
          </a:extLst>
        </xdr:cNvPr>
        <xdr:cNvSpPr/>
      </xdr:nvSpPr>
      <xdr:spPr>
        <a:xfrm>
          <a:off x="16421100" y="140303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82</xdr:col>
      <xdr:colOff>190500</xdr:colOff>
      <xdr:row>71</xdr:row>
      <xdr:rowOff>114300</xdr:rowOff>
    </xdr:from>
    <xdr:to>
      <xdr:col>86</xdr:col>
      <xdr:colOff>152400</xdr:colOff>
      <xdr:row>73</xdr:row>
      <xdr:rowOff>28575</xdr:rowOff>
    </xdr:to>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2550" y="122872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42.7</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19050</xdr:colOff>
      <xdr:row>73</xdr:row>
      <xdr:rowOff>27396</xdr:rowOff>
    </xdr:from>
    <xdr:to>
      <xdr:col>82</xdr:col>
      <xdr:colOff>196850</xdr:colOff>
      <xdr:row>73</xdr:row>
      <xdr:rowOff>27396</xdr:rowOff>
    </xdr:to>
    <xdr:sp macro="" textlink="">
      <xdr:nvSpPr>
        <xdr:cNvPr id="424" name="直線コネクタ 423">
          <a:extLst>
            <a:ext uri="{FF2B5EF4-FFF2-40B4-BE49-F238E27FC236}">
              <a16:creationId xmlns:a16="http://schemas.microsoft.com/office/drawing/2014/main" id="{00000000-0008-0000-0400-0000A8010000}"/>
            </a:ext>
          </a:extLst>
        </xdr:cNvPr>
        <xdr:cNvSpPr/>
      </xdr:nvSpPr>
      <xdr:spPr>
        <a:xfrm>
          <a:off x="16421100" y="125444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78</xdr:col>
      <xdr:colOff>69850</xdr:colOff>
      <xdr:row>78</xdr:row>
      <xdr:rowOff>64951</xdr:rowOff>
    </xdr:from>
    <xdr:to>
      <xdr:col>82</xdr:col>
      <xdr:colOff>107950</xdr:colOff>
      <xdr:row>78</xdr:row>
      <xdr:rowOff>162923</xdr:rowOff>
    </xdr:to>
    <xdr:sp macro="" textlink="">
      <xdr:nvSpPr>
        <xdr:cNvPr id="425" name="直線コネクタ 424">
          <a:extLst>
            <a:ext uri="{FF2B5EF4-FFF2-40B4-BE49-F238E27FC236}">
              <a16:creationId xmlns:a16="http://schemas.microsoft.com/office/drawing/2014/main" id="{00000000-0008-0000-0400-0000A9010000}"/>
            </a:ext>
          </a:extLst>
        </xdr:cNvPr>
        <xdr:cNvSpPr/>
      </xdr:nvSpPr>
      <xdr:spPr>
        <a:xfrm>
          <a:off x="15668625" y="1343977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82</xdr:col>
      <xdr:colOff>190500</xdr:colOff>
      <xdr:row>76</xdr:row>
      <xdr:rowOff>142875</xdr:rowOff>
    </xdr:from>
    <xdr:to>
      <xdr:col>86</xdr:col>
      <xdr:colOff>152400</xdr:colOff>
      <xdr:row>78</xdr:row>
      <xdr:rowOff>57150</xdr:rowOff>
    </xdr:to>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2550" y="13173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68.4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57150</xdr:colOff>
      <xdr:row>77</xdr:row>
      <xdr:rowOff>130084</xdr:rowOff>
    </xdr:from>
    <xdr:to>
      <xdr:col>82</xdr:col>
      <xdr:colOff>158750</xdr:colOff>
      <xdr:row>78</xdr:row>
      <xdr:rowOff>60234</xdr:rowOff>
    </xdr:to>
    <xdr:sp macro="" textlink="" fLocksText="0">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350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180975</xdr:colOff>
      <xdr:row>77</xdr:row>
      <xdr:rowOff>115570</xdr:rowOff>
    </xdr:from>
    <xdr:to>
      <xdr:col>78</xdr:col>
      <xdr:colOff>69850</xdr:colOff>
      <xdr:row>78</xdr:row>
      <xdr:rowOff>64951</xdr:rowOff>
    </xdr:to>
    <xdr:sp macro="" textlink="">
      <xdr:nvSpPr>
        <xdr:cNvPr id="428" name="直線コネクタ 427">
          <a:extLst>
            <a:ext uri="{FF2B5EF4-FFF2-40B4-BE49-F238E27FC236}">
              <a16:creationId xmlns:a16="http://schemas.microsoft.com/office/drawing/2014/main" id="{00000000-0008-0000-0400-0000AC010000}"/>
            </a:ext>
          </a:extLst>
        </xdr:cNvPr>
        <xdr:cNvSpPr/>
      </xdr:nvSpPr>
      <xdr:spPr>
        <a:xfrm>
          <a:off x="14782800" y="13315950"/>
          <a:ext cx="885825"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78</xdr:col>
      <xdr:colOff>19050</xdr:colOff>
      <xdr:row>77</xdr:row>
      <xdr:rowOff>77832</xdr:rowOff>
    </xdr:from>
    <xdr:to>
      <xdr:col>78</xdr:col>
      <xdr:colOff>120650</xdr:colOff>
      <xdr:row>78</xdr:row>
      <xdr:rowOff>7982</xdr:rowOff>
    </xdr:to>
    <xdr:sp macro="" textlink="" fLocksText="0">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778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76</xdr:col>
      <xdr:colOff>85725</xdr:colOff>
      <xdr:row>76</xdr:row>
      <xdr:rowOff>19050</xdr:rowOff>
    </xdr:from>
    <xdr:to>
      <xdr:col>80</xdr:col>
      <xdr:colOff>19050</xdr:colOff>
      <xdr:row>77</xdr:row>
      <xdr:rowOff>104775</xdr:rowOff>
    </xdr:to>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87625" y="1304925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66.8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69</xdr:col>
      <xdr:colOff>92075</xdr:colOff>
      <xdr:row>77</xdr:row>
      <xdr:rowOff>102507</xdr:rowOff>
    </xdr:from>
    <xdr:to>
      <xdr:col>73</xdr:col>
      <xdr:colOff>180975</xdr:colOff>
      <xdr:row>77</xdr:row>
      <xdr:rowOff>115570</xdr:rowOff>
    </xdr:to>
    <xdr:sp macro="" textlink="">
      <xdr:nvSpPr>
        <xdr:cNvPr id="431" name="直線コネクタ 430">
          <a:extLst>
            <a:ext uri="{FF2B5EF4-FFF2-40B4-BE49-F238E27FC236}">
              <a16:creationId xmlns:a16="http://schemas.microsoft.com/office/drawing/2014/main" id="{00000000-0008-0000-0400-0000AF010000}"/>
            </a:ext>
          </a:extLst>
        </xdr:cNvPr>
        <xdr:cNvSpPr/>
      </xdr:nvSpPr>
      <xdr:spPr>
        <a:xfrm>
          <a:off x="13896975" y="1330642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73</xdr:col>
      <xdr:colOff>130175</xdr:colOff>
      <xdr:row>76</xdr:row>
      <xdr:rowOff>144780</xdr:rowOff>
    </xdr:from>
    <xdr:to>
      <xdr:col>74</xdr:col>
      <xdr:colOff>31750</xdr:colOff>
      <xdr:row>77</xdr:row>
      <xdr:rowOff>74930</xdr:rowOff>
    </xdr:to>
    <xdr:sp macro="" textlink="" fLocksText="0">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5175" y="131730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72</xdr:col>
      <xdr:colOff>0</xdr:colOff>
      <xdr:row>75</xdr:row>
      <xdr:rowOff>85725</xdr:rowOff>
    </xdr:from>
    <xdr:to>
      <xdr:col>75</xdr:col>
      <xdr:colOff>161925</xdr:colOff>
      <xdr:row>77</xdr:row>
      <xdr:rowOff>0</xdr:rowOff>
    </xdr:to>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9444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63.6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3175</xdr:colOff>
      <xdr:row>77</xdr:row>
      <xdr:rowOff>102507</xdr:rowOff>
    </xdr:from>
    <xdr:to>
      <xdr:col>69</xdr:col>
      <xdr:colOff>92075</xdr:colOff>
      <xdr:row>78</xdr:row>
      <xdr:rowOff>6169</xdr:rowOff>
    </xdr:to>
    <xdr:sp macro="" textlink="">
      <xdr:nvSpPr>
        <xdr:cNvPr id="434" name="直線コネクタ 433">
          <a:extLst>
            <a:ext uri="{FF2B5EF4-FFF2-40B4-BE49-F238E27FC236}">
              <a16:creationId xmlns:a16="http://schemas.microsoft.com/office/drawing/2014/main" id="{00000000-0008-0000-0400-0000B2010000}"/>
            </a:ext>
          </a:extLst>
        </xdr:cNvPr>
        <xdr:cNvSpPr/>
      </xdr:nvSpPr>
      <xdr:spPr>
        <a:xfrm flipV="1">
          <a:off x="13001625" y="13306425"/>
          <a:ext cx="8953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69</xdr:col>
      <xdr:colOff>41275</xdr:colOff>
      <xdr:row>77</xdr:row>
      <xdr:rowOff>61505</xdr:rowOff>
    </xdr:from>
    <xdr:to>
      <xdr:col>69</xdr:col>
      <xdr:colOff>142875</xdr:colOff>
      <xdr:row>77</xdr:row>
      <xdr:rowOff>163105</xdr:rowOff>
    </xdr:to>
    <xdr:sp macro="" textlink="" fLocksText="0">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39825" y="132588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67</xdr:col>
      <xdr:colOff>104775</xdr:colOff>
      <xdr:row>77</xdr:row>
      <xdr:rowOff>152400</xdr:rowOff>
    </xdr:from>
    <xdr:to>
      <xdr:col>71</xdr:col>
      <xdr:colOff>66675</xdr:colOff>
      <xdr:row>79</xdr:row>
      <xdr:rowOff>66675</xdr:rowOff>
    </xdr:to>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06450" y="133540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66.3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152400</xdr:colOff>
      <xdr:row>76</xdr:row>
      <xdr:rowOff>112123</xdr:rowOff>
    </xdr:from>
    <xdr:to>
      <xdr:col>65</xdr:col>
      <xdr:colOff>53975</xdr:colOff>
      <xdr:row>77</xdr:row>
      <xdr:rowOff>42273</xdr:rowOff>
    </xdr:to>
    <xdr:sp macro="" textlink="" fLocksText="0">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445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63</xdr:col>
      <xdr:colOff>19050</xdr:colOff>
      <xdr:row>75</xdr:row>
      <xdr:rowOff>57150</xdr:rowOff>
    </xdr:from>
    <xdr:to>
      <xdr:col>66</xdr:col>
      <xdr:colOff>180975</xdr:colOff>
      <xdr:row>76</xdr:row>
      <xdr:rowOff>142875</xdr:rowOff>
    </xdr:to>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0625" y="129159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62.6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81</xdr:col>
      <xdr:colOff>85725</xdr:colOff>
      <xdr:row>84</xdr:row>
      <xdr:rowOff>9525</xdr:rowOff>
    </xdr:from>
    <xdr:to>
      <xdr:col>85</xdr:col>
      <xdr:colOff>47625</xdr:colOff>
      <xdr:row>85</xdr:row>
      <xdr:rowOff>95250</xdr:rowOff>
    </xdr:to>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87750" y="14411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77</xdr:col>
      <xdr:colOff>47625</xdr:colOff>
      <xdr:row>84</xdr:row>
      <xdr:rowOff>9525</xdr:rowOff>
    </xdr:from>
    <xdr:to>
      <xdr:col>81</xdr:col>
      <xdr:colOff>9525</xdr:colOff>
      <xdr:row>85</xdr:row>
      <xdr:rowOff>95250</xdr:rowOff>
    </xdr:to>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49550" y="14411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72</xdr:col>
      <xdr:colOff>161925</xdr:colOff>
      <xdr:row>84</xdr:row>
      <xdr:rowOff>9525</xdr:rowOff>
    </xdr:from>
    <xdr:to>
      <xdr:col>76</xdr:col>
      <xdr:colOff>123825</xdr:colOff>
      <xdr:row>85</xdr:row>
      <xdr:rowOff>95250</xdr:rowOff>
    </xdr:to>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3725" y="14411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68</xdr:col>
      <xdr:colOff>76200</xdr:colOff>
      <xdr:row>84</xdr:row>
      <xdr:rowOff>9525</xdr:rowOff>
    </xdr:from>
    <xdr:to>
      <xdr:col>72</xdr:col>
      <xdr:colOff>38100</xdr:colOff>
      <xdr:row>85</xdr:row>
      <xdr:rowOff>95250</xdr:rowOff>
    </xdr:to>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63</xdr:col>
      <xdr:colOff>180975</xdr:colOff>
      <xdr:row>84</xdr:row>
      <xdr:rowOff>9525</xdr:rowOff>
    </xdr:from>
    <xdr:to>
      <xdr:col>67</xdr:col>
      <xdr:colOff>142875</xdr:colOff>
      <xdr:row>85</xdr:row>
      <xdr:rowOff>95250</xdr:rowOff>
    </xdr:to>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2550" y="14411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57150</xdr:colOff>
      <xdr:row>78</xdr:row>
      <xdr:rowOff>112123</xdr:rowOff>
    </xdr:from>
    <xdr:to>
      <xdr:col>82</xdr:col>
      <xdr:colOff>158750</xdr:colOff>
      <xdr:row>79</xdr:row>
      <xdr:rowOff>42273</xdr:rowOff>
    </xdr:to>
    <xdr:sp macro="" textlink="" fLocksText="0">
      <xdr:nvSpPr>
        <xdr:cNvPr id="444" name="楕円 443">
          <a:extLst>
            <a:ext uri="{FF2B5EF4-FFF2-40B4-BE49-F238E27FC236}">
              <a16:creationId xmlns:a16="http://schemas.microsoft.com/office/drawing/2014/main" id="{00000000-0008-0000-0400-0000BC010000}"/>
            </a:ext>
          </a:extLst>
        </xdr:cNvPr>
        <xdr:cNvSpPr/>
      </xdr:nvSpPr>
      <xdr:spPr>
        <a:xfrm>
          <a:off x="16459200" y="134874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82</xdr:col>
      <xdr:colOff>190500</xdr:colOff>
      <xdr:row>78</xdr:row>
      <xdr:rowOff>85725</xdr:rowOff>
    </xdr:from>
    <xdr:to>
      <xdr:col>86</xdr:col>
      <xdr:colOff>152400</xdr:colOff>
      <xdr:row>80</xdr:row>
      <xdr:rowOff>0</xdr:rowOff>
    </xdr:to>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2550" y="134588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73.1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78</xdr:col>
      <xdr:colOff>19050</xdr:colOff>
      <xdr:row>78</xdr:row>
      <xdr:rowOff>14151</xdr:rowOff>
    </xdr:from>
    <xdr:to>
      <xdr:col>78</xdr:col>
      <xdr:colOff>120650</xdr:colOff>
      <xdr:row>78</xdr:row>
      <xdr:rowOff>115751</xdr:rowOff>
    </xdr:to>
    <xdr:sp macro="" textlink="" fLocksText="0">
      <xdr:nvSpPr>
        <xdr:cNvPr id="446" name="楕円 445">
          <a:extLst>
            <a:ext uri="{FF2B5EF4-FFF2-40B4-BE49-F238E27FC236}">
              <a16:creationId xmlns:a16="http://schemas.microsoft.com/office/drawing/2014/main" id="{00000000-0008-0000-0400-0000BE010000}"/>
            </a:ext>
          </a:extLst>
        </xdr:cNvPr>
        <xdr:cNvSpPr/>
      </xdr:nvSpPr>
      <xdr:spPr>
        <a:xfrm>
          <a:off x="15621000" y="133826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76</xdr:col>
      <xdr:colOff>85725</xdr:colOff>
      <xdr:row>78</xdr:row>
      <xdr:rowOff>104775</xdr:rowOff>
    </xdr:from>
    <xdr:to>
      <xdr:col>80</xdr:col>
      <xdr:colOff>19050</xdr:colOff>
      <xdr:row>80</xdr:row>
      <xdr:rowOff>19050</xdr:rowOff>
    </xdr:to>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87625" y="1347787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70.1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73</xdr:col>
      <xdr:colOff>130175</xdr:colOff>
      <xdr:row>77</xdr:row>
      <xdr:rowOff>64770</xdr:rowOff>
    </xdr:from>
    <xdr:to>
      <xdr:col>74</xdr:col>
      <xdr:colOff>31750</xdr:colOff>
      <xdr:row>77</xdr:row>
      <xdr:rowOff>166370</xdr:rowOff>
    </xdr:to>
    <xdr:sp macro="" textlink="" fLocksText="0">
      <xdr:nvSpPr>
        <xdr:cNvPr id="448" name="楕円 447">
          <a:extLst>
            <a:ext uri="{FF2B5EF4-FFF2-40B4-BE49-F238E27FC236}">
              <a16:creationId xmlns:a16="http://schemas.microsoft.com/office/drawing/2014/main" id="{00000000-0008-0000-0400-0000C0010000}"/>
            </a:ext>
          </a:extLst>
        </xdr:cNvPr>
        <xdr:cNvSpPr/>
      </xdr:nvSpPr>
      <xdr:spPr>
        <a:xfrm>
          <a:off x="14735175" y="132683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72</xdr:col>
      <xdr:colOff>0</xdr:colOff>
      <xdr:row>77</xdr:row>
      <xdr:rowOff>152400</xdr:rowOff>
    </xdr:from>
    <xdr:to>
      <xdr:col>75</xdr:col>
      <xdr:colOff>161925</xdr:colOff>
      <xdr:row>79</xdr:row>
      <xdr:rowOff>66675</xdr:rowOff>
    </xdr:to>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3540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66.4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69</xdr:col>
      <xdr:colOff>41275</xdr:colOff>
      <xdr:row>77</xdr:row>
      <xdr:rowOff>51707</xdr:rowOff>
    </xdr:from>
    <xdr:to>
      <xdr:col>69</xdr:col>
      <xdr:colOff>142875</xdr:colOff>
      <xdr:row>77</xdr:row>
      <xdr:rowOff>153307</xdr:rowOff>
    </xdr:to>
    <xdr:sp macro="" textlink="" fLocksText="0">
      <xdr:nvSpPr>
        <xdr:cNvPr id="450" name="楕円 449">
          <a:extLst>
            <a:ext uri="{FF2B5EF4-FFF2-40B4-BE49-F238E27FC236}">
              <a16:creationId xmlns:a16="http://schemas.microsoft.com/office/drawing/2014/main" id="{00000000-0008-0000-0400-0000C2010000}"/>
            </a:ext>
          </a:extLst>
        </xdr:cNvPr>
        <xdr:cNvSpPr/>
      </xdr:nvSpPr>
      <xdr:spPr>
        <a:xfrm>
          <a:off x="13839825" y="132492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67</xdr:col>
      <xdr:colOff>104775</xdr:colOff>
      <xdr:row>75</xdr:row>
      <xdr:rowOff>161925</xdr:rowOff>
    </xdr:from>
    <xdr:to>
      <xdr:col>71</xdr:col>
      <xdr:colOff>66675</xdr:colOff>
      <xdr:row>77</xdr:row>
      <xdr:rowOff>76200</xdr:rowOff>
    </xdr:to>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06450" y="130206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66.0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152400</xdr:colOff>
      <xdr:row>77</xdr:row>
      <xdr:rowOff>126819</xdr:rowOff>
    </xdr:from>
    <xdr:to>
      <xdr:col>65</xdr:col>
      <xdr:colOff>53975</xdr:colOff>
      <xdr:row>78</xdr:row>
      <xdr:rowOff>56969</xdr:rowOff>
    </xdr:to>
    <xdr:sp macro="" textlink="" fLocksText="0">
      <xdr:nvSpPr>
        <xdr:cNvPr id="452" name="楕円 451">
          <a:extLst>
            <a:ext uri="{FF2B5EF4-FFF2-40B4-BE49-F238E27FC236}">
              <a16:creationId xmlns:a16="http://schemas.microsoft.com/office/drawing/2014/main" id="{00000000-0008-0000-0400-0000C4010000}"/>
            </a:ext>
          </a:extLst>
        </xdr:cNvPr>
        <xdr:cNvSpPr/>
      </xdr:nvSpPr>
      <xdr:spPr>
        <a:xfrm>
          <a:off x="12954000" y="133254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63</xdr:col>
      <xdr:colOff>19050</xdr:colOff>
      <xdr:row>78</xdr:row>
      <xdr:rowOff>38100</xdr:rowOff>
    </xdr:from>
    <xdr:to>
      <xdr:col>66</xdr:col>
      <xdr:colOff>180975</xdr:colOff>
      <xdr:row>79</xdr:row>
      <xdr:rowOff>123825</xdr:rowOff>
    </xdr:to>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0625" y="134112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68.3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fLocksText="0">
      <xdr:nvSpPr>
        <xdr:cNvPr id="3" name="表題ボックス">
          <a:extLst>
            <a:ext uri="{FF2B5EF4-FFF2-40B4-BE49-F238E27FC236}">
              <a16:creationId xmlns:a16="http://schemas.microsoft.com/office/drawing/2014/main" id="{00000000-0008-0000-0500-000003000000}"/>
            </a:ext>
          </a:extLst>
        </xdr:cNvPr>
        <xdr:cNvSpPr/>
      </xdr:nvSpPr>
      <xdr:spPr>
        <a:xfrm>
          <a:off x="0" y="85725"/>
          <a:ext cx="12315825" cy="4476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anchor="ctr" upright="1"/>
        <a:lstStyle/>
        <a:p>
          <a:pPr algn="l"/>
          <a:r>
            <a:rPr lang="ja-JP" altLang="en-US" sz="2500" b="1">
              <a:latin typeface="ＭＳ Ｐゴシック" panose="020B0600070205080204" pitchFamily="50" charset="-128"/>
              <a:ea typeface="ＭＳ Ｐゴシック" panose="020B0600070205080204" pitchFamily="50" charset="-128"/>
            </a:rPr>
            <a:t>（</a:t>
          </a:r>
          <a:r>
            <a:rPr lang="en-US" altLang="ja-JP" sz="2500" b="1">
              <a:latin typeface="ＭＳ Ｐゴシック" panose="020B0600070205080204" pitchFamily="50" charset="-128"/>
              <a:ea typeface="ＭＳ Ｐゴシック" panose="020B0600070205080204" pitchFamily="50" charset="-128"/>
            </a:rPr>
            <a:t>4</a:t>
          </a:r>
          <a:r>
            <a:rPr lang="ja-JP" altLang="en-US" sz="2500" b="1">
              <a:latin typeface="ＭＳ Ｐゴシック" panose="020B0600070205080204" pitchFamily="50" charset="-128"/>
              <a:ea typeface="ＭＳ Ｐゴシック" panose="020B0600070205080204" pitchFamily="50" charset="-128"/>
            </a:rPr>
            <a:t>）</a:t>
          </a:r>
          <a:r>
            <a:rPr lang="en-US" altLang="ja-JP" sz="2500" b="1">
              <a:latin typeface="ＭＳ Ｐゴシック" panose="020B0600070205080204" pitchFamily="50" charset="-128"/>
              <a:ea typeface="ＭＳ Ｐゴシック" panose="020B0600070205080204" pitchFamily="50" charset="-128"/>
            </a:rPr>
            <a:t>-2 </a:t>
          </a:r>
          <a:r>
            <a:rPr lang="ja-JP" altLang="en-US" sz="2500" b="1">
              <a:latin typeface="ＭＳ Ｐゴシック" panose="020B0600070205080204" pitchFamily="50" charset="-128"/>
              <a:ea typeface="ＭＳ Ｐゴシック" panose="020B0600070205080204" pitchFamily="50" charset="-128"/>
            </a:rPr>
            <a:t>市町村経常経費分析表</a:t>
          </a:r>
          <a:r>
            <a:rPr lang="en-US" altLang="ja-JP" sz="2500" b="1">
              <a:latin typeface="ＭＳ Ｐゴシック" panose="020B0600070205080204" pitchFamily="50" charset="-128"/>
              <a:ea typeface="ＭＳ Ｐゴシック" panose="020B0600070205080204" pitchFamily="50" charset="-128"/>
            </a:rPr>
            <a:t>(</a:t>
          </a:r>
          <a:r>
            <a:rPr lang="ja-JP" altLang="en-US" sz="2500" b="1">
              <a:latin typeface="ＭＳ Ｐゴシック" panose="020B0600070205080204" pitchFamily="50" charset="-128"/>
              <a:ea typeface="ＭＳ Ｐゴシック" panose="020B0600070205080204" pitchFamily="50" charset="-128"/>
            </a:rPr>
            <a:t>普通会計決算</a:t>
          </a:r>
          <a:r>
            <a:rPr lang="en-US" altLang="ja-JP" sz="2500" b="1">
              <a:latin typeface="ＭＳ Ｐゴシック" panose="020B0600070205080204" pitchFamily="50" charset="-128"/>
              <a:ea typeface="ＭＳ Ｐゴシック" panose="020B0600070205080204" pitchFamily="50" charset="-128"/>
            </a:rPr>
            <a:t>)</a:t>
          </a:r>
          <a:endParaRPr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fLocksText="0">
      <xdr:nvSpPr>
        <xdr:cNvPr id="4" name="団体名称ボックス1">
          <a:extLst>
            <a:ext uri="{FF2B5EF4-FFF2-40B4-BE49-F238E27FC236}">
              <a16:creationId xmlns:a16="http://schemas.microsoft.com/office/drawing/2014/main" id="{00000000-0008-0000-0500-000004000000}"/>
            </a:ext>
          </a:extLst>
        </xdr:cNvPr>
        <xdr:cNvSpPr/>
      </xdr:nvSpPr>
      <xdr:spPr>
        <a:xfrm>
          <a:off x="14030325" y="0"/>
          <a:ext cx="29908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fLocksText="0">
      <xdr:nvSpPr>
        <xdr:cNvPr id="5" name="団体名称ボックス2">
          <a:extLst>
            <a:ext uri="{FF2B5EF4-FFF2-40B4-BE49-F238E27FC236}">
              <a16:creationId xmlns:a16="http://schemas.microsoft.com/office/drawing/2014/main" id="{00000000-0008-0000-0500-000005000000}"/>
            </a:ext>
          </a:extLst>
        </xdr:cNvPr>
        <xdr:cNvSpPr/>
      </xdr:nvSpPr>
      <xdr:spPr>
        <a:xfrm>
          <a:off x="14039850" y="9525"/>
          <a:ext cx="2962275" cy="3619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fLocksText="0">
      <xdr:nvSpPr>
        <xdr:cNvPr id="6" name="団体名称ボックス3">
          <a:extLst>
            <a:ext uri="{FF2B5EF4-FFF2-40B4-BE49-F238E27FC236}">
              <a16:creationId xmlns:a16="http://schemas.microsoft.com/office/drawing/2014/main" id="{00000000-0008-0000-0500-000006000000}"/>
            </a:ext>
          </a:extLst>
        </xdr:cNvPr>
        <xdr:cNvSpPr/>
      </xdr:nvSpPr>
      <xdr:spPr>
        <a:xfrm>
          <a:off x="14058900" y="28575"/>
          <a:ext cx="292417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anchor="ctr" upright="1"/>
        <a:lstStyle/>
        <a:p>
          <a:pPr algn="ctr"/>
          <a:r>
            <a:rPr lang="ja-JP" altLang="en-US" sz="125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39</xdr:col>
      <xdr:colOff>1066800</xdr:colOff>
      <xdr:row>0</xdr:row>
      <xdr:rowOff>0</xdr:rowOff>
    </xdr:from>
    <xdr:to>
      <xdr:col>41</xdr:col>
      <xdr:colOff>501650</xdr:colOff>
      <xdr:row>2</xdr:row>
      <xdr:rowOff>38100</xdr:rowOff>
    </xdr:to>
    <xdr:sp macro="" textlink="" fLocksText="0">
      <xdr:nvSpPr>
        <xdr:cNvPr id="7" name="正方形/長方形 6">
          <a:extLst>
            <a:ext uri="{FF2B5EF4-FFF2-40B4-BE49-F238E27FC236}">
              <a16:creationId xmlns:a16="http://schemas.microsoft.com/office/drawing/2014/main" id="{00000000-0008-0000-0500-000007000000}"/>
            </a:ext>
          </a:extLst>
        </xdr:cNvPr>
        <xdr:cNvSpPr/>
      </xdr:nvSpPr>
      <xdr:spPr>
        <a:xfrm>
          <a:off x="11811000" y="0"/>
          <a:ext cx="202882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fLocksText="0">
      <xdr:nvSpPr>
        <xdr:cNvPr id="8" name="正方形/長方形 7">
          <a:extLst>
            <a:ext uri="{FF2B5EF4-FFF2-40B4-BE49-F238E27FC236}">
              <a16:creationId xmlns:a16="http://schemas.microsoft.com/office/drawing/2014/main" id="{00000000-0008-0000-0500-000008000000}"/>
            </a:ext>
          </a:extLst>
        </xdr:cNvPr>
        <xdr:cNvSpPr/>
      </xdr:nvSpPr>
      <xdr:spPr>
        <a:xfrm>
          <a:off x="11839575" y="9525"/>
          <a:ext cx="1981200" cy="3619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fLocksText="0">
      <xdr:nvSpPr>
        <xdr:cNvPr id="9" name="正方形/長方形 8">
          <a:extLst>
            <a:ext uri="{FF2B5EF4-FFF2-40B4-BE49-F238E27FC236}">
              <a16:creationId xmlns:a16="http://schemas.microsoft.com/office/drawing/2014/main" id="{00000000-0008-0000-0500-000009000000}"/>
            </a:ext>
          </a:extLst>
        </xdr:cNvPr>
        <xdr:cNvSpPr/>
      </xdr:nvSpPr>
      <xdr:spPr>
        <a:xfrm>
          <a:off x="11858625" y="28575"/>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anchor="ctr" upright="1"/>
        <a:lstStyle/>
        <a:p>
          <a:pPr algn="ctr"/>
          <a:r>
            <a:rPr lang="ja-JP" altLang="en-US" sz="1250" b="1">
              <a:solidFill>
                <a:srgbClr val="FFFFFF"/>
              </a:solidFill>
              <a:latin typeface="ＭＳ ゴシック" panose="020B0609070205080204" pitchFamily="49" charset="-128"/>
              <a:ea typeface="ＭＳ ゴシック" panose="020B0609070205080204" pitchFamily="49" charset="-128"/>
            </a:rPr>
            <a:t>平成</a:t>
          </a:r>
          <a:r>
            <a:rPr lang="en-US" altLang="ja-JP" sz="1250" b="1">
              <a:solidFill>
                <a:srgbClr val="FFFFFF"/>
              </a:solidFill>
              <a:latin typeface="ＭＳ ゴシック" panose="020B0609070205080204" pitchFamily="49" charset="-128"/>
              <a:ea typeface="ＭＳ ゴシック" panose="020B0609070205080204" pitchFamily="49" charset="-128"/>
            </a:rPr>
            <a:t>29</a:t>
          </a:r>
          <a:r>
            <a:rPr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fLocksText="0">
      <xdr:nvSpPr>
        <xdr:cNvPr id="10" name="角丸四角形 9">
          <a:extLst>
            <a:ext uri="{FF2B5EF4-FFF2-40B4-BE49-F238E27FC236}">
              <a16:creationId xmlns:a16="http://schemas.microsoft.com/office/drawing/2014/main" id="{00000000-0008-0000-0500-00000A000000}"/>
            </a:ext>
          </a:extLst>
        </xdr:cNvPr>
        <xdr:cNvSpPr/>
      </xdr:nvSpPr>
      <xdr:spPr>
        <a:xfrm>
          <a:off x="2162175" y="12001500"/>
          <a:ext cx="42386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anchor="t" upright="1"/>
        <a:lstStyle/>
        <a:p>
          <a:pPr algn="l"/>
          <a:endParaRPr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fLocksText="0">
      <xdr:nvSpPr>
        <xdr:cNvPr id="11" name="正方形/長方形 10">
          <a:extLst>
            <a:ext uri="{FF2B5EF4-FFF2-40B4-BE49-F238E27FC236}">
              <a16:creationId xmlns:a16="http://schemas.microsoft.com/office/drawing/2014/main" id="{00000000-0008-0000-0500-00000B000000}"/>
            </a:ext>
          </a:extLst>
        </xdr:cNvPr>
        <xdr:cNvSpPr/>
      </xdr:nvSpPr>
      <xdr:spPr>
        <a:xfrm>
          <a:off x="2733675" y="12039600"/>
          <a:ext cx="1266825" cy="2571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anchor="t" upright="1"/>
        <a:lstStyle/>
        <a:p>
          <a:pPr algn="l"/>
          <a:r>
            <a:rPr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sp macro="" textlink="">
      <xdr:nvSpPr>
        <xdr:cNvPr id="12" name="直線コネクタ 11">
          <a:extLst>
            <a:ext uri="{FF2B5EF4-FFF2-40B4-BE49-F238E27FC236}">
              <a16:creationId xmlns:a16="http://schemas.microsoft.com/office/drawing/2014/main" id="{00000000-0008-0000-0500-00000C000000}"/>
            </a:ext>
          </a:extLst>
        </xdr:cNvPr>
        <xdr:cNvSpPr/>
      </xdr:nvSpPr>
      <xdr:spPr>
        <a:xfrm>
          <a:off x="2409825" y="12125325"/>
          <a:ext cx="295275" cy="0"/>
        </a:xfrm>
        <a:prstGeom prst="line">
          <a:avLst/>
        </a:prstGeom>
        <a:solidFill>
          <a:srgbClr val="FFFFFF"/>
        </a:solidFill>
        <a:ln w="6350" cap="flat" cmpd="sng" algn="ctr">
          <a:solidFill>
            <a:srgbClr val="FF0000"/>
          </a:solidFill>
          <a:prstDash val="solid"/>
          <a:round/>
          <a:headEnd type="none" w="med" len="med"/>
          <a:tailEnd type="none" w="med" len="med"/>
        </a:ln>
        <a:effectLst/>
      </xdr:spPr>
    </xdr:sp>
    <xdr:clientData/>
  </xdr:twoCellAnchor>
  <xdr:twoCellAnchor>
    <xdr:from>
      <xdr:col>13</xdr:col>
      <xdr:colOff>38100</xdr:colOff>
      <xdr:row>63</xdr:row>
      <xdr:rowOff>104775</xdr:rowOff>
    </xdr:from>
    <xdr:to>
      <xdr:col>13</xdr:col>
      <xdr:colOff>139700</xdr:colOff>
      <xdr:row>64</xdr:row>
      <xdr:rowOff>34925</xdr:rowOff>
    </xdr:to>
    <xdr:sp macro="" textlink="" fLocksText="0">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fLocksText="0">
      <xdr:nvSpPr>
        <xdr:cNvPr id="14" name="フローチャート: 判断 13">
          <a:extLst>
            <a:ext uri="{FF2B5EF4-FFF2-40B4-BE49-F238E27FC236}">
              <a16:creationId xmlns:a16="http://schemas.microsoft.com/office/drawing/2014/main" id="{00000000-0008-0000-0500-00000E000000}"/>
            </a:ext>
          </a:extLst>
        </xdr:cNvPr>
        <xdr:cNvSpPr/>
      </xdr:nvSpPr>
      <xdr:spPr>
        <a:xfrm>
          <a:off x="4486275" y="1207770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fLocksText="0">
      <xdr:nvSpPr>
        <xdr:cNvPr id="15" name="正方形/長方形 14">
          <a:extLst>
            <a:ext uri="{FF2B5EF4-FFF2-40B4-BE49-F238E27FC236}">
              <a16:creationId xmlns:a16="http://schemas.microsoft.com/office/drawing/2014/main" id="{00000000-0008-0000-0500-00000F000000}"/>
            </a:ext>
          </a:extLst>
        </xdr:cNvPr>
        <xdr:cNvSpPr/>
      </xdr:nvSpPr>
      <xdr:spPr>
        <a:xfrm>
          <a:off x="4714875" y="12039600"/>
          <a:ext cx="1266825" cy="2571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anchor="t" upright="1"/>
        <a:lstStyle/>
        <a:p>
          <a:pPr algn="l"/>
          <a:r>
            <a:rPr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fLocksText="0">
      <xdr:nvSpPr>
        <xdr:cNvPr id="16" name="正方形/長方形 15">
          <a:extLst>
            <a:ext uri="{FF2B5EF4-FFF2-40B4-BE49-F238E27FC236}">
              <a16:creationId xmlns:a16="http://schemas.microsoft.com/office/drawing/2014/main" id="{00000000-0008-0000-0500-000010000000}"/>
            </a:ext>
          </a:extLst>
        </xdr:cNvPr>
        <xdr:cNvSpPr/>
      </xdr:nvSpPr>
      <xdr:spPr>
        <a:xfrm>
          <a:off x="2162175" y="1076325"/>
          <a:ext cx="4238625" cy="2571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anchor="ctr" upright="1"/>
        <a:lstStyle/>
        <a:p>
          <a:pPr algn="ctr"/>
          <a:r>
            <a:rPr lang="ja-JP" altLang="en-US" sz="1100">
              <a:latin typeface="ＭＳ Ｐゴシック" panose="020B0600070205080204" pitchFamily="50" charset="-128"/>
              <a:ea typeface="ＭＳ Ｐゴシック" panose="020B0600070205080204" pitchFamily="50" charset="-128"/>
            </a:rPr>
            <a:t>人口</a:t>
          </a:r>
          <a:r>
            <a:rPr lang="en-US" altLang="ja-JP" sz="1100">
              <a:latin typeface="ＭＳ Ｐゴシック" panose="020B0600070205080204" pitchFamily="50" charset="-128"/>
              <a:ea typeface="ＭＳ Ｐゴシック" panose="020B0600070205080204" pitchFamily="50" charset="-128"/>
            </a:rPr>
            <a:t>1</a:t>
          </a:r>
          <a:r>
            <a:rPr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fLocksText="0">
      <xdr:nvSpPr>
        <xdr:cNvPr id="17" name="角丸四角形 16">
          <a:extLst>
            <a:ext uri="{FF2B5EF4-FFF2-40B4-BE49-F238E27FC236}">
              <a16:creationId xmlns:a16="http://schemas.microsoft.com/office/drawing/2014/main" id="{00000000-0008-0000-0500-000011000000}"/>
            </a:ext>
          </a:extLst>
        </xdr:cNvPr>
        <xdr:cNvSpPr/>
      </xdr:nvSpPr>
      <xdr:spPr>
        <a:xfrm>
          <a:off x="123825" y="1076325"/>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anchor="t" upright="1"/>
        <a:lstStyle/>
        <a:p>
          <a:pPr algn="l"/>
          <a:endParaRPr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fLocksText="0">
      <xdr:nvSpPr>
        <xdr:cNvPr id="18" name="正方形/長方形 17">
          <a:extLst>
            <a:ext uri="{FF2B5EF4-FFF2-40B4-BE49-F238E27FC236}">
              <a16:creationId xmlns:a16="http://schemas.microsoft.com/office/drawing/2014/main" id="{00000000-0008-0000-0500-000012000000}"/>
            </a:ext>
          </a:extLst>
        </xdr:cNvPr>
        <xdr:cNvSpPr/>
      </xdr:nvSpPr>
      <xdr:spPr>
        <a:xfrm>
          <a:off x="457200" y="1190625"/>
          <a:ext cx="1266825" cy="2571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fLocksText="0">
      <xdr:nvSpPr>
        <xdr:cNvPr id="19" name="正方形/長方形 18">
          <a:extLst>
            <a:ext uri="{FF2B5EF4-FFF2-40B4-BE49-F238E27FC236}">
              <a16:creationId xmlns:a16="http://schemas.microsoft.com/office/drawing/2014/main" id="{00000000-0008-0000-0500-000013000000}"/>
            </a:ext>
          </a:extLst>
        </xdr:cNvPr>
        <xdr:cNvSpPr/>
      </xdr:nvSpPr>
      <xdr:spPr>
        <a:xfrm>
          <a:off x="457200" y="1457325"/>
          <a:ext cx="1266825" cy="2571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fLocksText="0">
      <xdr:nvSpPr>
        <xdr:cNvPr id="20" name="正方形/長方形 19">
          <a:extLst>
            <a:ext uri="{FF2B5EF4-FFF2-40B4-BE49-F238E27FC236}">
              <a16:creationId xmlns:a16="http://schemas.microsoft.com/office/drawing/2014/main" id="{00000000-0008-0000-0500-000014000000}"/>
            </a:ext>
          </a:extLst>
        </xdr:cNvPr>
        <xdr:cNvSpPr/>
      </xdr:nvSpPr>
      <xdr:spPr>
        <a:xfrm>
          <a:off x="457200" y="1762125"/>
          <a:ext cx="1266825" cy="6381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sp macro="" textlink="">
      <xdr:nvSpPr>
        <xdr:cNvPr id="21" name="直線コネクタ 20">
          <a:extLst>
            <a:ext uri="{FF2B5EF4-FFF2-40B4-BE49-F238E27FC236}">
              <a16:creationId xmlns:a16="http://schemas.microsoft.com/office/drawing/2014/main" id="{00000000-0008-0000-0500-000015000000}"/>
            </a:ext>
          </a:extLst>
        </xdr:cNvPr>
        <xdr:cNvSpPr/>
      </xdr:nvSpPr>
      <xdr:spPr>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sp>
    <xdr:clientData/>
  </xdr:twoCellAnchor>
  <xdr:twoCellAnchor>
    <xdr:from>
      <xdr:col>1</xdr:col>
      <xdr:colOff>92075</xdr:colOff>
      <xdr:row>9</xdr:row>
      <xdr:rowOff>123825</xdr:rowOff>
    </xdr:from>
    <xdr:to>
      <xdr:col>1</xdr:col>
      <xdr:colOff>92075</xdr:colOff>
      <xdr:row>10</xdr:row>
      <xdr:rowOff>92075</xdr:rowOff>
    </xdr:to>
    <xdr:sp macro="" textlink="">
      <xdr:nvSpPr>
        <xdr:cNvPr id="22" name="直線コネクタ 21">
          <a:extLst>
            <a:ext uri="{FF2B5EF4-FFF2-40B4-BE49-F238E27FC236}">
              <a16:creationId xmlns:a16="http://schemas.microsoft.com/office/drawing/2014/main" id="{00000000-0008-0000-0500-000016000000}"/>
            </a:ext>
          </a:extLst>
        </xdr:cNvPr>
        <xdr:cNvSpPr/>
      </xdr:nvSpPr>
      <xdr:spPr>
        <a:xfrm>
          <a:off x="285750" y="1714500"/>
          <a:ext cx="0" cy="142875"/>
        </a:xfrm>
        <a:prstGeom prst="line">
          <a:avLst/>
        </a:prstGeom>
        <a:solidFill>
          <a:srgbClr val="FFFFFF"/>
        </a:solidFill>
        <a:ln w="31750" cap="flat" cmpd="sng" algn="ctr">
          <a:solidFill>
            <a:srgbClr val="808080"/>
          </a:solidFill>
          <a:prstDash val="solid"/>
          <a:round/>
          <a:headEnd type="none" w="med" len="med"/>
          <a:tailEnd type="none" w="med" len="med"/>
        </a:ln>
        <a:effectLst/>
      </xdr:spPr>
    </xdr:sp>
    <xdr:clientData/>
  </xdr:twoCellAnchor>
  <xdr:twoCellAnchor>
    <xdr:from>
      <xdr:col>1</xdr:col>
      <xdr:colOff>6350</xdr:colOff>
      <xdr:row>9</xdr:row>
      <xdr:rowOff>123825</xdr:rowOff>
    </xdr:from>
    <xdr:to>
      <xdr:col>1</xdr:col>
      <xdr:colOff>177800</xdr:colOff>
      <xdr:row>9</xdr:row>
      <xdr:rowOff>123825</xdr:rowOff>
    </xdr:to>
    <xdr:sp macro="" textlink="">
      <xdr:nvSpPr>
        <xdr:cNvPr id="23" name="直線コネクタ 22">
          <a:extLst>
            <a:ext uri="{FF2B5EF4-FFF2-40B4-BE49-F238E27FC236}">
              <a16:creationId xmlns:a16="http://schemas.microsoft.com/office/drawing/2014/main" id="{00000000-0008-0000-0500-000017000000}"/>
            </a:ext>
          </a:extLst>
        </xdr:cNvPr>
        <xdr:cNvSpPr/>
      </xdr:nvSpPr>
      <xdr:spPr>
        <a:xfrm flipH="1">
          <a:off x="200025"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sp>
    <xdr:clientData/>
  </xdr:twoCellAnchor>
  <xdr:twoCellAnchor>
    <xdr:from>
      <xdr:col>1</xdr:col>
      <xdr:colOff>92075</xdr:colOff>
      <xdr:row>11</xdr:row>
      <xdr:rowOff>19050</xdr:rowOff>
    </xdr:from>
    <xdr:to>
      <xdr:col>1</xdr:col>
      <xdr:colOff>92075</xdr:colOff>
      <xdr:row>11</xdr:row>
      <xdr:rowOff>158750</xdr:rowOff>
    </xdr:to>
    <xdr:sp macro="" textlink="">
      <xdr:nvSpPr>
        <xdr:cNvPr id="24" name="直線コネクタ 23">
          <a:extLst>
            <a:ext uri="{FF2B5EF4-FFF2-40B4-BE49-F238E27FC236}">
              <a16:creationId xmlns:a16="http://schemas.microsoft.com/office/drawing/2014/main" id="{00000000-0008-0000-0500-000018000000}"/>
            </a:ext>
          </a:extLst>
        </xdr:cNvPr>
        <xdr:cNvSpPr/>
      </xdr:nvSpPr>
      <xdr:spPr>
        <a:xfrm flipV="1">
          <a:off x="285750" y="1952625"/>
          <a:ext cx="0" cy="142875"/>
        </a:xfrm>
        <a:prstGeom prst="line">
          <a:avLst/>
        </a:prstGeom>
        <a:solidFill>
          <a:srgbClr val="FFFFFF"/>
        </a:solidFill>
        <a:ln w="31750" cap="flat" cmpd="sng" algn="ctr">
          <a:solidFill>
            <a:srgbClr val="808080"/>
          </a:solidFill>
          <a:prstDash val="solid"/>
          <a:round/>
          <a:headEnd type="none" w="med" len="med"/>
          <a:tailEnd type="none" w="med" len="med"/>
        </a:ln>
        <a:effectLst/>
      </xdr:spPr>
    </xdr:sp>
    <xdr:clientData/>
  </xdr:twoCellAnchor>
  <xdr:twoCellAnchor>
    <xdr:from>
      <xdr:col>1</xdr:col>
      <xdr:colOff>6350</xdr:colOff>
      <xdr:row>11</xdr:row>
      <xdr:rowOff>161925</xdr:rowOff>
    </xdr:from>
    <xdr:to>
      <xdr:col>1</xdr:col>
      <xdr:colOff>177800</xdr:colOff>
      <xdr:row>11</xdr:row>
      <xdr:rowOff>161925</xdr:rowOff>
    </xdr:to>
    <xdr:sp macro="" textlink="">
      <xdr:nvSpPr>
        <xdr:cNvPr id="25" name="直線コネクタ 24">
          <a:extLst>
            <a:ext uri="{FF2B5EF4-FFF2-40B4-BE49-F238E27FC236}">
              <a16:creationId xmlns:a16="http://schemas.microsoft.com/office/drawing/2014/main" id="{00000000-0008-0000-0500-000019000000}"/>
            </a:ext>
          </a:extLst>
        </xdr:cNvPr>
        <xdr:cNvSpPr/>
      </xdr:nvSpPr>
      <xdr:spPr>
        <a:xfrm flipH="1">
          <a:off x="200025"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sp>
    <xdr:clientData/>
  </xdr:twoCellAnchor>
  <xdr:twoCellAnchor>
    <xdr:from>
      <xdr:col>1</xdr:col>
      <xdr:colOff>41275</xdr:colOff>
      <xdr:row>6</xdr:row>
      <xdr:rowOff>130175</xdr:rowOff>
    </xdr:from>
    <xdr:to>
      <xdr:col>1</xdr:col>
      <xdr:colOff>142875</xdr:colOff>
      <xdr:row>7</xdr:row>
      <xdr:rowOff>60325</xdr:rowOff>
    </xdr:to>
    <xdr:sp macro="" textlink="" fLocksText="0">
      <xdr:nvSpPr>
        <xdr:cNvPr id="26" name="楕円 25">
          <a:extLst>
            <a:ext uri="{FF2B5EF4-FFF2-40B4-BE49-F238E27FC236}">
              <a16:creationId xmlns:a16="http://schemas.microsoft.com/office/drawing/2014/main" id="{00000000-0008-0000-0500-00001A000000}"/>
            </a:ext>
          </a:extLst>
        </xdr:cNvPr>
        <xdr:cNvSpPr/>
      </xdr:nvSpPr>
      <xdr:spPr>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fLocksText="0">
      <xdr:nvSpPr>
        <xdr:cNvPr id="27" name="フローチャート: 判断 26">
          <a:extLst>
            <a:ext uri="{FF2B5EF4-FFF2-40B4-BE49-F238E27FC236}">
              <a16:creationId xmlns:a16="http://schemas.microsoft.com/office/drawing/2014/main" id="{00000000-0008-0000-0500-00001B000000}"/>
            </a:ext>
          </a:extLst>
        </xdr:cNvPr>
        <xdr:cNvSpPr/>
      </xdr:nvSpPr>
      <xdr:spPr>
        <a:xfrm>
          <a:off x="228600" y="147637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fLocksText="0">
      <xdr:nvSpPr>
        <xdr:cNvPr id="28" name="正方形/長方形 27">
          <a:extLst>
            <a:ext uri="{FF2B5EF4-FFF2-40B4-BE49-F238E27FC236}">
              <a16:creationId xmlns:a16="http://schemas.microsoft.com/office/drawing/2014/main" id="{00000000-0008-0000-0500-00001C000000}"/>
            </a:ext>
          </a:extLst>
        </xdr:cNvPr>
        <xdr:cNvSpPr/>
      </xdr:nvSpPr>
      <xdr:spPr>
        <a:xfrm>
          <a:off x="2162175" y="1647825"/>
          <a:ext cx="423862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8</xdr:col>
      <xdr:colOff>152400</xdr:colOff>
      <xdr:row>7</xdr:row>
      <xdr:rowOff>19050</xdr:rowOff>
    </xdr:from>
    <xdr:to>
      <xdr:col>10</xdr:col>
      <xdr:colOff>180975</xdr:colOff>
      <xdr:row>8</xdr:row>
      <xdr:rowOff>123825</xdr:rowOff>
    </xdr:to>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66825"/>
          <a:ext cx="409575" cy="27622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1100">
              <a:latin typeface="ＭＳ Ｐゴシック" panose="020B0600070205080204" pitchFamily="50" charset="-128"/>
              <a:ea typeface="ＭＳ Ｐゴシック" panose="020B0600070205080204" pitchFamily="50" charset="-128"/>
            </a:rPr>
            <a:t>(</a:t>
          </a:r>
          <a:r>
            <a:rPr lang="ja-JP" altLang="en-US" sz="1100">
              <a:latin typeface="ＭＳ Ｐゴシック" panose="020B0600070205080204" pitchFamily="50" charset="-128"/>
              <a:ea typeface="ＭＳ Ｐゴシック" panose="020B0600070205080204" pitchFamily="50" charset="-128"/>
            </a:rPr>
            <a:t>円</a:t>
          </a:r>
          <a:r>
            <a:rPr lang="en-US" altLang="ja-JP" sz="1100">
              <a:latin typeface="ＭＳ Ｐゴシック" panose="020B0600070205080204" pitchFamily="50" charset="-128"/>
              <a:ea typeface="ＭＳ Ｐゴシック" panose="020B0600070205080204" pitchFamily="50" charset="-128"/>
            </a:rPr>
            <a:t>)</a:t>
          </a:r>
          <a:endParaRPr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22</xdr:row>
      <xdr:rowOff>117475</xdr:rowOff>
    </xdr:from>
    <xdr:to>
      <xdr:col>33</xdr:col>
      <xdr:colOff>114300</xdr:colOff>
      <xdr:row>22</xdr:row>
      <xdr:rowOff>117475</xdr:rowOff>
    </xdr:to>
    <xdr:sp macro="" textlink="">
      <xdr:nvSpPr>
        <xdr:cNvPr id="30" name="直線コネクタ 29">
          <a:extLst>
            <a:ext uri="{FF2B5EF4-FFF2-40B4-BE49-F238E27FC236}">
              <a16:creationId xmlns:a16="http://schemas.microsoft.com/office/drawing/2014/main" id="{00000000-0008-0000-0500-00001E000000}"/>
            </a:ext>
          </a:extLst>
        </xdr:cNvPr>
        <xdr:cNvSpPr/>
      </xdr:nvSpPr>
      <xdr:spPr>
        <a:xfrm>
          <a:off x="2162175" y="39338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sp>
    <xdr:clientData/>
  </xdr:twoCellAnchor>
  <xdr:twoCellAnchor>
    <xdr:from>
      <xdr:col>11</xdr:col>
      <xdr:colOff>63500</xdr:colOff>
      <xdr:row>20</xdr:row>
      <xdr:rowOff>133803</xdr:rowOff>
    </xdr:from>
    <xdr:to>
      <xdr:col>33</xdr:col>
      <xdr:colOff>114300</xdr:colOff>
      <xdr:row>20</xdr:row>
      <xdr:rowOff>133803</xdr:rowOff>
    </xdr:to>
    <xdr:sp macro="" textlink="">
      <xdr:nvSpPr>
        <xdr:cNvPr id="31" name="直線コネクタ 30">
          <a:extLst>
            <a:ext uri="{FF2B5EF4-FFF2-40B4-BE49-F238E27FC236}">
              <a16:creationId xmlns:a16="http://schemas.microsoft.com/office/drawing/2014/main" id="{00000000-0008-0000-0500-00001F000000}"/>
            </a:ext>
          </a:extLst>
        </xdr:cNvPr>
        <xdr:cNvSpPr/>
      </xdr:nvSpPr>
      <xdr:spPr>
        <a:xfrm>
          <a:off x="2162175" y="360997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sp>
    <xdr:clientData/>
  </xdr:twoCellAnchor>
  <xdr:twoCellAnchor editAs="oneCell">
    <xdr:from>
      <xdr:col>7</xdr:col>
      <xdr:colOff>47625</xdr:colOff>
      <xdr:row>19</xdr:row>
      <xdr:rowOff>161925</xdr:rowOff>
    </xdr:from>
    <xdr:to>
      <xdr:col>11</xdr:col>
      <xdr:colOff>47625</xdr:colOff>
      <xdr:row>21</xdr:row>
      <xdr:rowOff>76200</xdr:rowOff>
    </xdr:to>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1125" y="34671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18</xdr:row>
      <xdr:rowOff>150132</xdr:rowOff>
    </xdr:from>
    <xdr:to>
      <xdr:col>33</xdr:col>
      <xdr:colOff>114300</xdr:colOff>
      <xdr:row>18</xdr:row>
      <xdr:rowOff>150132</xdr:rowOff>
    </xdr:to>
    <xdr:sp macro="" textlink="">
      <xdr:nvSpPr>
        <xdr:cNvPr id="33" name="直線コネクタ 32">
          <a:extLst>
            <a:ext uri="{FF2B5EF4-FFF2-40B4-BE49-F238E27FC236}">
              <a16:creationId xmlns:a16="http://schemas.microsoft.com/office/drawing/2014/main" id="{00000000-0008-0000-0500-000021000000}"/>
            </a:ext>
          </a:extLst>
        </xdr:cNvPr>
        <xdr:cNvSpPr/>
      </xdr:nvSpPr>
      <xdr:spPr>
        <a:xfrm>
          <a:off x="2162175" y="32861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sp>
    <xdr:clientData/>
  </xdr:twoCellAnchor>
  <xdr:twoCellAnchor editAs="oneCell">
    <xdr:from>
      <xdr:col>7</xdr:col>
      <xdr:colOff>47625</xdr:colOff>
      <xdr:row>18</xdr:row>
      <xdr:rowOff>9525</xdr:rowOff>
    </xdr:from>
    <xdr:to>
      <xdr:col>11</xdr:col>
      <xdr:colOff>47625</xdr:colOff>
      <xdr:row>19</xdr:row>
      <xdr:rowOff>95250</xdr:rowOff>
    </xdr:to>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1125" y="31432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16</xdr:row>
      <xdr:rowOff>166461</xdr:rowOff>
    </xdr:from>
    <xdr:to>
      <xdr:col>33</xdr:col>
      <xdr:colOff>114300</xdr:colOff>
      <xdr:row>16</xdr:row>
      <xdr:rowOff>166461</xdr:rowOff>
    </xdr:to>
    <xdr:sp macro="" textlink="">
      <xdr:nvSpPr>
        <xdr:cNvPr id="35" name="直線コネクタ 34">
          <a:extLst>
            <a:ext uri="{FF2B5EF4-FFF2-40B4-BE49-F238E27FC236}">
              <a16:creationId xmlns:a16="http://schemas.microsoft.com/office/drawing/2014/main" id="{00000000-0008-0000-0500-000023000000}"/>
            </a:ext>
          </a:extLst>
        </xdr:cNvPr>
        <xdr:cNvSpPr/>
      </xdr:nvSpPr>
      <xdr:spPr>
        <a:xfrm>
          <a:off x="2162175" y="2952750"/>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sp>
    <xdr:clientData/>
  </xdr:twoCellAnchor>
  <xdr:twoCellAnchor editAs="oneCell">
    <xdr:from>
      <xdr:col>7</xdr:col>
      <xdr:colOff>47625</xdr:colOff>
      <xdr:row>16</xdr:row>
      <xdr:rowOff>28575</xdr:rowOff>
    </xdr:from>
    <xdr:to>
      <xdr:col>11</xdr:col>
      <xdr:colOff>47625</xdr:colOff>
      <xdr:row>17</xdr:row>
      <xdr:rowOff>114300</xdr:rowOff>
    </xdr:to>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1125" y="2819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15</xdr:row>
      <xdr:rowOff>11339</xdr:rowOff>
    </xdr:from>
    <xdr:to>
      <xdr:col>33</xdr:col>
      <xdr:colOff>114300</xdr:colOff>
      <xdr:row>15</xdr:row>
      <xdr:rowOff>11339</xdr:rowOff>
    </xdr:to>
    <xdr:sp macro="" textlink="">
      <xdr:nvSpPr>
        <xdr:cNvPr id="37" name="直線コネクタ 36">
          <a:extLst>
            <a:ext uri="{FF2B5EF4-FFF2-40B4-BE49-F238E27FC236}">
              <a16:creationId xmlns:a16="http://schemas.microsoft.com/office/drawing/2014/main" id="{00000000-0008-0000-0500-000025000000}"/>
            </a:ext>
          </a:extLst>
        </xdr:cNvPr>
        <xdr:cNvSpPr/>
      </xdr:nvSpPr>
      <xdr:spPr>
        <a:xfrm>
          <a:off x="2162175" y="2628900"/>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sp>
    <xdr:clientData/>
  </xdr:twoCellAnchor>
  <xdr:twoCellAnchor editAs="oneCell">
    <xdr:from>
      <xdr:col>7</xdr:col>
      <xdr:colOff>47625</xdr:colOff>
      <xdr:row>14</xdr:row>
      <xdr:rowOff>38100</xdr:rowOff>
    </xdr:from>
    <xdr:to>
      <xdr:col>11</xdr:col>
      <xdr:colOff>47625</xdr:colOff>
      <xdr:row>15</xdr:row>
      <xdr:rowOff>123825</xdr:rowOff>
    </xdr:to>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1125" y="24860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600,000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13</xdr:row>
      <xdr:rowOff>27668</xdr:rowOff>
    </xdr:from>
    <xdr:to>
      <xdr:col>33</xdr:col>
      <xdr:colOff>114300</xdr:colOff>
      <xdr:row>13</xdr:row>
      <xdr:rowOff>27668</xdr:rowOff>
    </xdr:to>
    <xdr:sp macro="" textlink="">
      <xdr:nvSpPr>
        <xdr:cNvPr id="39" name="直線コネクタ 38">
          <a:extLst>
            <a:ext uri="{FF2B5EF4-FFF2-40B4-BE49-F238E27FC236}">
              <a16:creationId xmlns:a16="http://schemas.microsoft.com/office/drawing/2014/main" id="{00000000-0008-0000-0500-000027000000}"/>
            </a:ext>
          </a:extLst>
        </xdr:cNvPr>
        <xdr:cNvSpPr/>
      </xdr:nvSpPr>
      <xdr:spPr>
        <a:xfrm>
          <a:off x="2162175" y="2305050"/>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sp>
    <xdr:clientData/>
  </xdr:twoCellAnchor>
  <xdr:twoCellAnchor editAs="oneCell">
    <xdr:from>
      <xdr:col>7</xdr:col>
      <xdr:colOff>47625</xdr:colOff>
      <xdr:row>12</xdr:row>
      <xdr:rowOff>57150</xdr:rowOff>
    </xdr:from>
    <xdr:to>
      <xdr:col>11</xdr:col>
      <xdr:colOff>47625</xdr:colOff>
      <xdr:row>13</xdr:row>
      <xdr:rowOff>142875</xdr:rowOff>
    </xdr:to>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1125" y="21621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800,000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11</xdr:row>
      <xdr:rowOff>43996</xdr:rowOff>
    </xdr:from>
    <xdr:to>
      <xdr:col>33</xdr:col>
      <xdr:colOff>114300</xdr:colOff>
      <xdr:row>11</xdr:row>
      <xdr:rowOff>43996</xdr:rowOff>
    </xdr:to>
    <xdr:sp macro="" textlink="">
      <xdr:nvSpPr>
        <xdr:cNvPr id="41" name="直線コネクタ 40">
          <a:extLst>
            <a:ext uri="{FF2B5EF4-FFF2-40B4-BE49-F238E27FC236}">
              <a16:creationId xmlns:a16="http://schemas.microsoft.com/office/drawing/2014/main" id="{00000000-0008-0000-0500-000029000000}"/>
            </a:ext>
          </a:extLst>
        </xdr:cNvPr>
        <xdr:cNvSpPr/>
      </xdr:nvSpPr>
      <xdr:spPr>
        <a:xfrm>
          <a:off x="2162175" y="1981200"/>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sp>
    <xdr:clientData/>
  </xdr:twoCellAnchor>
  <xdr:twoCellAnchor editAs="oneCell">
    <xdr:from>
      <xdr:col>7</xdr:col>
      <xdr:colOff>47625</xdr:colOff>
      <xdr:row>10</xdr:row>
      <xdr:rowOff>76200</xdr:rowOff>
    </xdr:from>
    <xdr:to>
      <xdr:col>11</xdr:col>
      <xdr:colOff>47625</xdr:colOff>
      <xdr:row>11</xdr:row>
      <xdr:rowOff>161925</xdr:rowOff>
    </xdr:to>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1125" y="1838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9</xdr:row>
      <xdr:rowOff>60325</xdr:rowOff>
    </xdr:from>
    <xdr:to>
      <xdr:col>33</xdr:col>
      <xdr:colOff>114300</xdr:colOff>
      <xdr:row>9</xdr:row>
      <xdr:rowOff>60325</xdr:rowOff>
    </xdr:to>
    <xdr:sp macro="" textlink="">
      <xdr:nvSpPr>
        <xdr:cNvPr id="43" name="直線コネクタ 42">
          <a:extLst>
            <a:ext uri="{FF2B5EF4-FFF2-40B4-BE49-F238E27FC236}">
              <a16:creationId xmlns:a16="http://schemas.microsoft.com/office/drawing/2014/main" id="{00000000-0008-0000-0500-00002B000000}"/>
            </a:ext>
          </a:extLst>
        </xdr:cNvPr>
        <xdr:cNvSpPr/>
      </xdr:nvSpPr>
      <xdr:spPr>
        <a:xfrm>
          <a:off x="2162175" y="16478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sp>
    <xdr:clientData/>
  </xdr:twoCellAnchor>
  <xdr:twoCellAnchor editAs="oneCell">
    <xdr:from>
      <xdr:col>7</xdr:col>
      <xdr:colOff>47625</xdr:colOff>
      <xdr:row>8</xdr:row>
      <xdr:rowOff>85725</xdr:rowOff>
    </xdr:from>
    <xdr:to>
      <xdr:col>11</xdr:col>
      <xdr:colOff>47625</xdr:colOff>
      <xdr:row>10</xdr:row>
      <xdr:rowOff>0</xdr:rowOff>
    </xdr:to>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1125" y="15049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9</xdr:row>
      <xdr:rowOff>60325</xdr:rowOff>
    </xdr:from>
    <xdr:to>
      <xdr:col>33</xdr:col>
      <xdr:colOff>114300</xdr:colOff>
      <xdr:row>22</xdr:row>
      <xdr:rowOff>117475</xdr:rowOff>
    </xdr:to>
    <xdr:sp macro="" textlink="" fLocksText="0">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a:xfrm>
          <a:off x="2162175" y="1647825"/>
          <a:ext cx="423862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sp macro="" textlink="">
      <xdr:nvSpPr>
        <xdr:cNvPr id="46" name="直線コネクタ 45">
          <a:extLst>
            <a:ext uri="{FF2B5EF4-FFF2-40B4-BE49-F238E27FC236}">
              <a16:creationId xmlns:a16="http://schemas.microsoft.com/office/drawing/2014/main" id="{00000000-0008-0000-0500-00002E000000}"/>
            </a:ext>
          </a:extLst>
        </xdr:cNvPr>
        <xdr:cNvSpPr/>
      </xdr:nvSpPr>
      <xdr:spPr>
        <a:xfrm flipV="1">
          <a:off x="5648325" y="1885950"/>
          <a:ext cx="0" cy="1571625"/>
        </a:xfrm>
        <a:prstGeom prst="line">
          <a:avLst/>
        </a:prstGeom>
        <a:solidFill>
          <a:srgbClr val="FFFFFF"/>
        </a:solidFill>
        <a:ln w="31750" cap="flat" cmpd="sng" algn="ctr">
          <a:solidFill>
            <a:srgbClr val="808080"/>
          </a:solidFill>
          <a:prstDash val="solid"/>
          <a:round/>
          <a:headEnd type="none" w="med" len="med"/>
          <a:tailEnd type="none" w="med" len="med"/>
        </a:ln>
        <a:effectLst/>
      </xdr:spPr>
    </xdr:sp>
    <xdr:clientData/>
  </xdr:twoCellAnchor>
  <xdr:twoCellAnchor editAs="oneCell">
    <xdr:from>
      <xdr:col>30</xdr:col>
      <xdr:colOff>19050</xdr:colOff>
      <xdr:row>19</xdr:row>
      <xdr:rowOff>123825</xdr:rowOff>
    </xdr:from>
    <xdr:to>
      <xdr:col>34</xdr:col>
      <xdr:colOff>19050</xdr:colOff>
      <xdr:row>21</xdr:row>
      <xdr:rowOff>38100</xdr:rowOff>
    </xdr:to>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34050" y="34290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94,349</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38100</xdr:colOff>
      <xdr:row>19</xdr:row>
      <xdr:rowOff>151195</xdr:rowOff>
    </xdr:from>
    <xdr:to>
      <xdr:col>30</xdr:col>
      <xdr:colOff>25400</xdr:colOff>
      <xdr:row>19</xdr:row>
      <xdr:rowOff>151195</xdr:rowOff>
    </xdr:to>
    <xdr:sp macro="" textlink="">
      <xdr:nvSpPr>
        <xdr:cNvPr id="48" name="直線コネクタ 47">
          <a:extLst>
            <a:ext uri="{FF2B5EF4-FFF2-40B4-BE49-F238E27FC236}">
              <a16:creationId xmlns:a16="http://schemas.microsoft.com/office/drawing/2014/main" id="{00000000-0008-0000-0500-000030000000}"/>
            </a:ext>
          </a:extLst>
        </xdr:cNvPr>
        <xdr:cNvSpPr/>
      </xdr:nvSpPr>
      <xdr:spPr>
        <a:xfrm>
          <a:off x="5562600" y="3457575"/>
          <a:ext cx="180975" cy="0"/>
        </a:xfrm>
        <a:prstGeom prst="line">
          <a:avLst/>
        </a:prstGeom>
        <a:solidFill>
          <a:srgbClr val="FFFFFF"/>
        </a:solidFill>
        <a:ln w="19050" cap="flat" cmpd="sng" algn="ctr">
          <a:solidFill>
            <a:srgbClr val="000000"/>
          </a:solidFill>
          <a:prstDash val="solid"/>
          <a:round/>
          <a:headEnd type="none" w="med" len="med"/>
          <a:tailEnd type="none" w="med" len="med"/>
        </a:ln>
        <a:effectLst/>
      </xdr:spPr>
    </xdr:sp>
    <xdr:clientData/>
  </xdr:twoCellAnchor>
  <xdr:twoCellAnchor editAs="oneCell">
    <xdr:from>
      <xdr:col>30</xdr:col>
      <xdr:colOff>19050</xdr:colOff>
      <xdr:row>9</xdr:row>
      <xdr:rowOff>38100</xdr:rowOff>
    </xdr:from>
    <xdr:to>
      <xdr:col>34</xdr:col>
      <xdr:colOff>19050</xdr:colOff>
      <xdr:row>10</xdr:row>
      <xdr:rowOff>123825</xdr:rowOff>
    </xdr:to>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34050" y="16287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1,053,693</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38100</xdr:colOff>
      <xdr:row>10</xdr:row>
      <xdr:rowOff>127773</xdr:rowOff>
    </xdr:from>
    <xdr:to>
      <xdr:col>30</xdr:col>
      <xdr:colOff>25400</xdr:colOff>
      <xdr:row>10</xdr:row>
      <xdr:rowOff>127773</xdr:rowOff>
    </xdr:to>
    <xdr:sp macro="" textlink="">
      <xdr:nvSpPr>
        <xdr:cNvPr id="50" name="直線コネクタ 49">
          <a:extLst>
            <a:ext uri="{FF2B5EF4-FFF2-40B4-BE49-F238E27FC236}">
              <a16:creationId xmlns:a16="http://schemas.microsoft.com/office/drawing/2014/main" id="{00000000-0008-0000-0500-000032000000}"/>
            </a:ext>
          </a:extLst>
        </xdr:cNvPr>
        <xdr:cNvSpPr/>
      </xdr:nvSpPr>
      <xdr:spPr>
        <a:xfrm>
          <a:off x="5562600" y="1885950"/>
          <a:ext cx="180975" cy="0"/>
        </a:xfrm>
        <a:prstGeom prst="line">
          <a:avLst/>
        </a:prstGeom>
        <a:solidFill>
          <a:srgbClr val="FFFFFF"/>
        </a:solidFill>
        <a:ln w="19050" cap="flat" cmpd="sng" algn="ctr">
          <a:solidFill>
            <a:srgbClr val="000000"/>
          </a:solidFill>
          <a:prstDash val="solid"/>
          <a:round/>
          <a:headEnd type="none" w="med" len="med"/>
          <a:tailEnd type="none" w="med" len="med"/>
        </a:ln>
        <a:effectLst/>
      </xdr:spPr>
    </xdr:sp>
    <xdr:clientData/>
  </xdr:twoCellAnchor>
  <xdr:twoCellAnchor>
    <xdr:from>
      <xdr:col>26</xdr:col>
      <xdr:colOff>50800</xdr:colOff>
      <xdr:row>18</xdr:row>
      <xdr:rowOff>83459</xdr:rowOff>
    </xdr:from>
    <xdr:to>
      <xdr:col>29</xdr:col>
      <xdr:colOff>127000</xdr:colOff>
      <xdr:row>18</xdr:row>
      <xdr:rowOff>87754</xdr:rowOff>
    </xdr:to>
    <xdr:sp macro="" textlink="">
      <xdr:nvSpPr>
        <xdr:cNvPr id="51" name="直線コネクタ 50">
          <a:extLst>
            <a:ext uri="{FF2B5EF4-FFF2-40B4-BE49-F238E27FC236}">
              <a16:creationId xmlns:a16="http://schemas.microsoft.com/office/drawing/2014/main" id="{00000000-0008-0000-0500-000033000000}"/>
            </a:ext>
          </a:extLst>
        </xdr:cNvPr>
        <xdr:cNvSpPr/>
      </xdr:nvSpPr>
      <xdr:spPr>
        <a:xfrm flipV="1">
          <a:off x="5000625" y="3219450"/>
          <a:ext cx="647700" cy="0"/>
        </a:xfrm>
        <a:prstGeom prst="line">
          <a:avLst/>
        </a:prstGeom>
        <a:solidFill>
          <a:srgbClr val="FFFFFF"/>
        </a:solidFill>
        <a:ln w="6350" cap="flat" cmpd="sng" algn="ctr">
          <a:solidFill>
            <a:srgbClr val="FF0000"/>
          </a:solidFill>
          <a:prstDash val="solid"/>
          <a:round/>
          <a:headEnd type="none" w="med" len="med"/>
          <a:tailEnd type="none" w="med" len="med"/>
        </a:ln>
        <a:effectLst/>
      </xdr:spPr>
    </xdr:sp>
    <xdr:clientData/>
  </xdr:twoCellAnchor>
  <xdr:twoCellAnchor editAs="oneCell">
    <xdr:from>
      <xdr:col>30</xdr:col>
      <xdr:colOff>19050</xdr:colOff>
      <xdr:row>17</xdr:row>
      <xdr:rowOff>0</xdr:rowOff>
    </xdr:from>
    <xdr:to>
      <xdr:col>34</xdr:col>
      <xdr:colOff>19050</xdr:colOff>
      <xdr:row>18</xdr:row>
      <xdr:rowOff>85725</xdr:rowOff>
    </xdr:to>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34050" y="296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76200</xdr:colOff>
      <xdr:row>17</xdr:row>
      <xdr:rowOff>159284</xdr:rowOff>
    </xdr:from>
    <xdr:to>
      <xdr:col>29</xdr:col>
      <xdr:colOff>177800</xdr:colOff>
      <xdr:row>18</xdr:row>
      <xdr:rowOff>89434</xdr:rowOff>
    </xdr:to>
    <xdr:sp macro="" textlink="" fLocksText="0">
      <xdr:nvSpPr>
        <xdr:cNvPr id="53" name="フローチャート: 判断 52">
          <a:extLst>
            <a:ext uri="{FF2B5EF4-FFF2-40B4-BE49-F238E27FC236}">
              <a16:creationId xmlns:a16="http://schemas.microsoft.com/office/drawing/2014/main" id="{00000000-0008-0000-0500-000035000000}"/>
            </a:ext>
          </a:extLst>
        </xdr:cNvPr>
        <xdr:cNvSpPr/>
      </xdr:nvSpPr>
      <xdr:spPr>
        <a:xfrm>
          <a:off x="5600700" y="31242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22</xdr:col>
      <xdr:colOff>114300</xdr:colOff>
      <xdr:row>18</xdr:row>
      <xdr:rowOff>87754</xdr:rowOff>
    </xdr:from>
    <xdr:to>
      <xdr:col>26</xdr:col>
      <xdr:colOff>50800</xdr:colOff>
      <xdr:row>18</xdr:row>
      <xdr:rowOff>114467</xdr:rowOff>
    </xdr:to>
    <xdr:sp macro="" textlink="">
      <xdr:nvSpPr>
        <xdr:cNvPr id="54" name="直線コネクタ 53">
          <a:extLst>
            <a:ext uri="{FF2B5EF4-FFF2-40B4-BE49-F238E27FC236}">
              <a16:creationId xmlns:a16="http://schemas.microsoft.com/office/drawing/2014/main" id="{00000000-0008-0000-0500-000036000000}"/>
            </a:ext>
          </a:extLst>
        </xdr:cNvPr>
        <xdr:cNvSpPr/>
      </xdr:nvSpPr>
      <xdr:spPr>
        <a:xfrm flipV="1">
          <a:off x="4305300" y="3219450"/>
          <a:ext cx="695325" cy="28575"/>
        </a:xfrm>
        <a:prstGeom prst="line">
          <a:avLst/>
        </a:prstGeom>
        <a:solidFill>
          <a:srgbClr val="FFFFFF"/>
        </a:solidFill>
        <a:ln w="6350" cap="flat" cmpd="sng" algn="ctr">
          <a:solidFill>
            <a:srgbClr val="FF0000"/>
          </a:solidFill>
          <a:prstDash val="solid"/>
          <a:round/>
          <a:headEnd type="none" w="med" len="med"/>
          <a:tailEnd type="none" w="med" len="med"/>
        </a:ln>
        <a:effectLst/>
      </xdr:spPr>
    </xdr:sp>
    <xdr:clientData/>
  </xdr:twoCellAnchor>
  <xdr:twoCellAnchor>
    <xdr:from>
      <xdr:col>26</xdr:col>
      <xdr:colOff>0</xdr:colOff>
      <xdr:row>17</xdr:row>
      <xdr:rowOff>167324</xdr:rowOff>
    </xdr:from>
    <xdr:to>
      <xdr:col>26</xdr:col>
      <xdr:colOff>101600</xdr:colOff>
      <xdr:row>18</xdr:row>
      <xdr:rowOff>97474</xdr:rowOff>
    </xdr:to>
    <xdr:sp macro="" textlink="" fLocksText="0">
      <xdr:nvSpPr>
        <xdr:cNvPr id="55" name="フローチャート: 判断 54">
          <a:extLst>
            <a:ext uri="{FF2B5EF4-FFF2-40B4-BE49-F238E27FC236}">
              <a16:creationId xmlns:a16="http://schemas.microsoft.com/office/drawing/2014/main" id="{00000000-0008-0000-0500-000037000000}"/>
            </a:ext>
          </a:extLst>
        </xdr:cNvPr>
        <xdr:cNvSpPr/>
      </xdr:nvSpPr>
      <xdr:spPr>
        <a:xfrm>
          <a:off x="4953000" y="313372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24</xdr:col>
      <xdr:colOff>47625</xdr:colOff>
      <xdr:row>16</xdr:row>
      <xdr:rowOff>104775</xdr:rowOff>
    </xdr:from>
    <xdr:to>
      <xdr:col>28</xdr:col>
      <xdr:colOff>19050</xdr:colOff>
      <xdr:row>18</xdr:row>
      <xdr:rowOff>19050</xdr:rowOff>
    </xdr:to>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19625" y="289560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177800</xdr:colOff>
      <xdr:row>18</xdr:row>
      <xdr:rowOff>114467</xdr:rowOff>
    </xdr:from>
    <xdr:to>
      <xdr:col>22</xdr:col>
      <xdr:colOff>114300</xdr:colOff>
      <xdr:row>18</xdr:row>
      <xdr:rowOff>134553</xdr:rowOff>
    </xdr:to>
    <xdr:sp macro="" textlink="">
      <xdr:nvSpPr>
        <xdr:cNvPr id="57" name="直線コネクタ 56">
          <a:extLst>
            <a:ext uri="{FF2B5EF4-FFF2-40B4-BE49-F238E27FC236}">
              <a16:creationId xmlns:a16="http://schemas.microsoft.com/office/drawing/2014/main" id="{00000000-0008-0000-0500-000039000000}"/>
            </a:ext>
          </a:extLst>
        </xdr:cNvPr>
        <xdr:cNvSpPr/>
      </xdr:nvSpPr>
      <xdr:spPr>
        <a:xfrm flipV="1">
          <a:off x="3609975" y="3248025"/>
          <a:ext cx="695325" cy="19050"/>
        </a:xfrm>
        <a:prstGeom prst="line">
          <a:avLst/>
        </a:prstGeom>
        <a:solidFill>
          <a:srgbClr val="FFFFFF"/>
        </a:solidFill>
        <a:ln w="6350" cap="flat" cmpd="sng" algn="ctr">
          <a:solidFill>
            <a:srgbClr val="FF0000"/>
          </a:solidFill>
          <a:prstDash val="solid"/>
          <a:round/>
          <a:headEnd type="none" w="med" len="med"/>
          <a:tailEnd type="none" w="med" len="med"/>
        </a:ln>
        <a:effectLst/>
      </xdr:spPr>
    </xdr:sp>
    <xdr:clientData/>
  </xdr:twoCellAnchor>
  <xdr:twoCellAnchor>
    <xdr:from>
      <xdr:col>22</xdr:col>
      <xdr:colOff>63500</xdr:colOff>
      <xdr:row>18</xdr:row>
      <xdr:rowOff>30819</xdr:rowOff>
    </xdr:from>
    <xdr:to>
      <xdr:col>22</xdr:col>
      <xdr:colOff>165100</xdr:colOff>
      <xdr:row>18</xdr:row>
      <xdr:rowOff>132419</xdr:rowOff>
    </xdr:to>
    <xdr:sp macro="" textlink="" fLocksText="0">
      <xdr:nvSpPr>
        <xdr:cNvPr id="58" name="フローチャート: 判断 57">
          <a:extLst>
            <a:ext uri="{FF2B5EF4-FFF2-40B4-BE49-F238E27FC236}">
              <a16:creationId xmlns:a16="http://schemas.microsoft.com/office/drawing/2014/main" id="{00000000-0008-0000-0500-00003A000000}"/>
            </a:ext>
          </a:extLst>
        </xdr:cNvPr>
        <xdr:cNvSpPr/>
      </xdr:nvSpPr>
      <xdr:spPr>
        <a:xfrm>
          <a:off x="4257675" y="316230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20</xdr:col>
      <xdr:colOff>114300</xdr:colOff>
      <xdr:row>16</xdr:row>
      <xdr:rowOff>142875</xdr:rowOff>
    </xdr:from>
    <xdr:to>
      <xdr:col>24</xdr:col>
      <xdr:colOff>114300</xdr:colOff>
      <xdr:row>18</xdr:row>
      <xdr:rowOff>57150</xdr:rowOff>
    </xdr:to>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9337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50800</xdr:colOff>
      <xdr:row>18</xdr:row>
      <xdr:rowOff>134553</xdr:rowOff>
    </xdr:from>
    <xdr:to>
      <xdr:col>18</xdr:col>
      <xdr:colOff>177800</xdr:colOff>
      <xdr:row>18</xdr:row>
      <xdr:rowOff>147160</xdr:rowOff>
    </xdr:to>
    <xdr:sp macro="" textlink="">
      <xdr:nvSpPr>
        <xdr:cNvPr id="60" name="直線コネクタ 59">
          <a:extLst>
            <a:ext uri="{FF2B5EF4-FFF2-40B4-BE49-F238E27FC236}">
              <a16:creationId xmlns:a16="http://schemas.microsoft.com/office/drawing/2014/main" id="{00000000-0008-0000-0500-00003C000000}"/>
            </a:ext>
          </a:extLst>
        </xdr:cNvPr>
        <xdr:cNvSpPr/>
      </xdr:nvSpPr>
      <xdr:spPr>
        <a:xfrm flipV="1">
          <a:off x="2905125" y="3267075"/>
          <a:ext cx="704850" cy="9525"/>
        </a:xfrm>
        <a:prstGeom prst="line">
          <a:avLst/>
        </a:prstGeom>
        <a:solidFill>
          <a:srgbClr val="FFFFFF"/>
        </a:solidFill>
        <a:ln w="6350" cap="flat" cmpd="sng" algn="ctr">
          <a:solidFill>
            <a:srgbClr val="FF0000"/>
          </a:solidFill>
          <a:prstDash val="solid"/>
          <a:round/>
          <a:headEnd type="none" w="med" len="med"/>
          <a:tailEnd type="none" w="med" len="med"/>
        </a:ln>
        <a:effectLst/>
      </xdr:spPr>
    </xdr:sp>
    <xdr:clientData/>
  </xdr:twoCellAnchor>
  <xdr:twoCellAnchor>
    <xdr:from>
      <xdr:col>18</xdr:col>
      <xdr:colOff>127000</xdr:colOff>
      <xdr:row>18</xdr:row>
      <xdr:rowOff>30163</xdr:rowOff>
    </xdr:from>
    <xdr:to>
      <xdr:col>19</xdr:col>
      <xdr:colOff>38100</xdr:colOff>
      <xdr:row>18</xdr:row>
      <xdr:rowOff>131763</xdr:rowOff>
    </xdr:to>
    <xdr:sp macro="" textlink="" fLocksText="0">
      <xdr:nvSpPr>
        <xdr:cNvPr id="61" name="フローチャート: 判断 60">
          <a:extLst>
            <a:ext uri="{FF2B5EF4-FFF2-40B4-BE49-F238E27FC236}">
              <a16:creationId xmlns:a16="http://schemas.microsoft.com/office/drawing/2014/main" id="{00000000-0008-0000-0500-00003D000000}"/>
            </a:ext>
          </a:extLst>
        </xdr:cNvPr>
        <xdr:cNvSpPr/>
      </xdr:nvSpPr>
      <xdr:spPr>
        <a:xfrm>
          <a:off x="3552825" y="31623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16</xdr:col>
      <xdr:colOff>171450</xdr:colOff>
      <xdr:row>16</xdr:row>
      <xdr:rowOff>142875</xdr:rowOff>
    </xdr:from>
    <xdr:to>
      <xdr:col>20</xdr:col>
      <xdr:colOff>171450</xdr:colOff>
      <xdr:row>18</xdr:row>
      <xdr:rowOff>57150</xdr:rowOff>
    </xdr:to>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19450" y="29337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18</xdr:row>
      <xdr:rowOff>45657</xdr:rowOff>
    </xdr:from>
    <xdr:to>
      <xdr:col>15</xdr:col>
      <xdr:colOff>101600</xdr:colOff>
      <xdr:row>18</xdr:row>
      <xdr:rowOff>147257</xdr:rowOff>
    </xdr:to>
    <xdr:sp macro="" textlink="" fLocksText="0">
      <xdr:nvSpPr>
        <xdr:cNvPr id="63" name="フローチャート: 判断 62">
          <a:extLst>
            <a:ext uri="{FF2B5EF4-FFF2-40B4-BE49-F238E27FC236}">
              <a16:creationId xmlns:a16="http://schemas.microsoft.com/office/drawing/2014/main" id="{00000000-0008-0000-0500-00003F000000}"/>
            </a:ext>
          </a:extLst>
        </xdr:cNvPr>
        <xdr:cNvSpPr/>
      </xdr:nvSpPr>
      <xdr:spPr>
        <a:xfrm>
          <a:off x="2857500" y="318135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13</xdr:col>
      <xdr:colOff>47625</xdr:colOff>
      <xdr:row>16</xdr:row>
      <xdr:rowOff>161925</xdr:rowOff>
    </xdr:from>
    <xdr:to>
      <xdr:col>17</xdr:col>
      <xdr:colOff>47625</xdr:colOff>
      <xdr:row>18</xdr:row>
      <xdr:rowOff>76200</xdr:rowOff>
    </xdr:to>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4125" y="29527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28</xdr:col>
      <xdr:colOff>133350</xdr:colOff>
      <xdr:row>22</xdr:row>
      <xdr:rowOff>142875</xdr:rowOff>
    </xdr:from>
    <xdr:to>
      <xdr:col>32</xdr:col>
      <xdr:colOff>133350</xdr:colOff>
      <xdr:row>24</xdr:row>
      <xdr:rowOff>57150</xdr:rowOff>
    </xdr:to>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67350" y="3962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25</xdr:col>
      <xdr:colOff>57150</xdr:colOff>
      <xdr:row>22</xdr:row>
      <xdr:rowOff>142875</xdr:rowOff>
    </xdr:from>
    <xdr:to>
      <xdr:col>29</xdr:col>
      <xdr:colOff>57150</xdr:colOff>
      <xdr:row>24</xdr:row>
      <xdr:rowOff>57150</xdr:rowOff>
    </xdr:to>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19650" y="3962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21</xdr:col>
      <xdr:colOff>123825</xdr:colOff>
      <xdr:row>22</xdr:row>
      <xdr:rowOff>142875</xdr:rowOff>
    </xdr:from>
    <xdr:to>
      <xdr:col>25</xdr:col>
      <xdr:colOff>123825</xdr:colOff>
      <xdr:row>24</xdr:row>
      <xdr:rowOff>57150</xdr:rowOff>
    </xdr:to>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4325" y="3962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0</xdr:colOff>
      <xdr:row>22</xdr:row>
      <xdr:rowOff>142875</xdr:rowOff>
    </xdr:from>
    <xdr:to>
      <xdr:col>22</xdr:col>
      <xdr:colOff>0</xdr:colOff>
      <xdr:row>24</xdr:row>
      <xdr:rowOff>57150</xdr:rowOff>
    </xdr:to>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62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57150</xdr:colOff>
      <xdr:row>22</xdr:row>
      <xdr:rowOff>142875</xdr:rowOff>
    </xdr:from>
    <xdr:to>
      <xdr:col>18</xdr:col>
      <xdr:colOff>57150</xdr:colOff>
      <xdr:row>24</xdr:row>
      <xdr:rowOff>57150</xdr:rowOff>
    </xdr:to>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24150" y="3962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76200</xdr:colOff>
      <xdr:row>18</xdr:row>
      <xdr:rowOff>32659</xdr:rowOff>
    </xdr:from>
    <xdr:to>
      <xdr:col>29</xdr:col>
      <xdr:colOff>177800</xdr:colOff>
      <xdr:row>18</xdr:row>
      <xdr:rowOff>134259</xdr:rowOff>
    </xdr:to>
    <xdr:sp macro="" textlink="" fLocksText="0">
      <xdr:nvSpPr>
        <xdr:cNvPr id="70" name="楕円 69">
          <a:extLst>
            <a:ext uri="{FF2B5EF4-FFF2-40B4-BE49-F238E27FC236}">
              <a16:creationId xmlns:a16="http://schemas.microsoft.com/office/drawing/2014/main" id="{00000000-0008-0000-0500-000046000000}"/>
            </a:ext>
          </a:extLst>
        </xdr:cNvPr>
        <xdr:cNvSpPr/>
      </xdr:nvSpPr>
      <xdr:spPr>
        <a:xfrm>
          <a:off x="5600700" y="3162300"/>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30</xdr:col>
      <xdr:colOff>19050</xdr:colOff>
      <xdr:row>18</xdr:row>
      <xdr:rowOff>0</xdr:rowOff>
    </xdr:from>
    <xdr:to>
      <xdr:col>34</xdr:col>
      <xdr:colOff>19050</xdr:colOff>
      <xdr:row>19</xdr:row>
      <xdr:rowOff>85725</xdr:rowOff>
    </xdr:to>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34050" y="31337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240,832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0</xdr:colOff>
      <xdr:row>18</xdr:row>
      <xdr:rowOff>36954</xdr:rowOff>
    </xdr:from>
    <xdr:to>
      <xdr:col>26</xdr:col>
      <xdr:colOff>101600</xdr:colOff>
      <xdr:row>18</xdr:row>
      <xdr:rowOff>138554</xdr:rowOff>
    </xdr:to>
    <xdr:sp macro="" textlink="" fLocksText="0">
      <xdr:nvSpPr>
        <xdr:cNvPr id="72" name="楕円 71">
          <a:extLst>
            <a:ext uri="{FF2B5EF4-FFF2-40B4-BE49-F238E27FC236}">
              <a16:creationId xmlns:a16="http://schemas.microsoft.com/office/drawing/2014/main" id="{00000000-0008-0000-0500-000048000000}"/>
            </a:ext>
          </a:extLst>
        </xdr:cNvPr>
        <xdr:cNvSpPr/>
      </xdr:nvSpPr>
      <xdr:spPr>
        <a:xfrm>
          <a:off x="4953000" y="3171825"/>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24</xdr:col>
      <xdr:colOff>47625</xdr:colOff>
      <xdr:row>18</xdr:row>
      <xdr:rowOff>123825</xdr:rowOff>
    </xdr:from>
    <xdr:to>
      <xdr:col>28</xdr:col>
      <xdr:colOff>19050</xdr:colOff>
      <xdr:row>20</xdr:row>
      <xdr:rowOff>38100</xdr:rowOff>
    </xdr:to>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19625" y="325755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238,202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63500</xdr:colOff>
      <xdr:row>18</xdr:row>
      <xdr:rowOff>63667</xdr:rowOff>
    </xdr:from>
    <xdr:to>
      <xdr:col>22</xdr:col>
      <xdr:colOff>165100</xdr:colOff>
      <xdr:row>18</xdr:row>
      <xdr:rowOff>165267</xdr:rowOff>
    </xdr:to>
    <xdr:sp macro="" textlink="" fLocksText="0">
      <xdr:nvSpPr>
        <xdr:cNvPr id="74" name="楕円 73">
          <a:extLst>
            <a:ext uri="{FF2B5EF4-FFF2-40B4-BE49-F238E27FC236}">
              <a16:creationId xmlns:a16="http://schemas.microsoft.com/office/drawing/2014/main" id="{00000000-0008-0000-0500-00004A000000}"/>
            </a:ext>
          </a:extLst>
        </xdr:cNvPr>
        <xdr:cNvSpPr/>
      </xdr:nvSpPr>
      <xdr:spPr>
        <a:xfrm>
          <a:off x="4257675" y="3200400"/>
          <a:ext cx="9525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20</xdr:col>
      <xdr:colOff>114300</xdr:colOff>
      <xdr:row>18</xdr:row>
      <xdr:rowOff>152400</xdr:rowOff>
    </xdr:from>
    <xdr:to>
      <xdr:col>24</xdr:col>
      <xdr:colOff>114300</xdr:colOff>
      <xdr:row>20</xdr:row>
      <xdr:rowOff>66675</xdr:rowOff>
    </xdr:to>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861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221,842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127000</xdr:colOff>
      <xdr:row>18</xdr:row>
      <xdr:rowOff>83753</xdr:rowOff>
    </xdr:from>
    <xdr:to>
      <xdr:col>19</xdr:col>
      <xdr:colOff>38100</xdr:colOff>
      <xdr:row>19</xdr:row>
      <xdr:rowOff>13903</xdr:rowOff>
    </xdr:to>
    <xdr:sp macro="" textlink="" fLocksText="0">
      <xdr:nvSpPr>
        <xdr:cNvPr id="76" name="楕円 75">
          <a:extLst>
            <a:ext uri="{FF2B5EF4-FFF2-40B4-BE49-F238E27FC236}">
              <a16:creationId xmlns:a16="http://schemas.microsoft.com/office/drawing/2014/main" id="{00000000-0008-0000-0500-00004C000000}"/>
            </a:ext>
          </a:extLst>
        </xdr:cNvPr>
        <xdr:cNvSpPr/>
      </xdr:nvSpPr>
      <xdr:spPr>
        <a:xfrm>
          <a:off x="3552825" y="3219450"/>
          <a:ext cx="104775"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16</xdr:col>
      <xdr:colOff>171450</xdr:colOff>
      <xdr:row>18</xdr:row>
      <xdr:rowOff>171450</xdr:rowOff>
    </xdr:from>
    <xdr:to>
      <xdr:col>20</xdr:col>
      <xdr:colOff>171450</xdr:colOff>
      <xdr:row>20</xdr:row>
      <xdr:rowOff>85725</xdr:rowOff>
    </xdr:to>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19450" y="33051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209,541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18</xdr:row>
      <xdr:rowOff>96360</xdr:rowOff>
    </xdr:from>
    <xdr:to>
      <xdr:col>15</xdr:col>
      <xdr:colOff>101600</xdr:colOff>
      <xdr:row>19</xdr:row>
      <xdr:rowOff>26510</xdr:rowOff>
    </xdr:to>
    <xdr:sp macro="" textlink="" fLocksText="0">
      <xdr:nvSpPr>
        <xdr:cNvPr id="78" name="楕円 77">
          <a:extLst>
            <a:ext uri="{FF2B5EF4-FFF2-40B4-BE49-F238E27FC236}">
              <a16:creationId xmlns:a16="http://schemas.microsoft.com/office/drawing/2014/main" id="{00000000-0008-0000-0500-00004E000000}"/>
            </a:ext>
          </a:extLst>
        </xdr:cNvPr>
        <xdr:cNvSpPr/>
      </xdr:nvSpPr>
      <xdr:spPr>
        <a:xfrm>
          <a:off x="2857500" y="3228975"/>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13</xdr:col>
      <xdr:colOff>47625</xdr:colOff>
      <xdr:row>19</xdr:row>
      <xdr:rowOff>9525</xdr:rowOff>
    </xdr:from>
    <xdr:to>
      <xdr:col>17</xdr:col>
      <xdr:colOff>47625</xdr:colOff>
      <xdr:row>20</xdr:row>
      <xdr:rowOff>95250</xdr:rowOff>
    </xdr:to>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4125" y="33147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201,820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29</xdr:row>
      <xdr:rowOff>12700</xdr:rowOff>
    </xdr:from>
    <xdr:to>
      <xdr:col>33</xdr:col>
      <xdr:colOff>114300</xdr:colOff>
      <xdr:row>30</xdr:row>
      <xdr:rowOff>95250</xdr:rowOff>
    </xdr:to>
    <xdr:sp macro="" textlink="" fLocksText="0">
      <xdr:nvSpPr>
        <xdr:cNvPr id="80" name="正方形/長方形 79">
          <a:extLst>
            <a:ext uri="{FF2B5EF4-FFF2-40B4-BE49-F238E27FC236}">
              <a16:creationId xmlns:a16="http://schemas.microsoft.com/office/drawing/2014/main" id="{00000000-0008-0000-0500-000050000000}"/>
            </a:ext>
          </a:extLst>
        </xdr:cNvPr>
        <xdr:cNvSpPr/>
      </xdr:nvSpPr>
      <xdr:spPr>
        <a:xfrm>
          <a:off x="2162175" y="5076825"/>
          <a:ext cx="4238625" cy="2571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anchor="ctr" upright="1"/>
        <a:lstStyle/>
        <a:p>
          <a:pPr algn="ctr"/>
          <a:r>
            <a:rPr lang="ja-JP" altLang="en-US" sz="1100">
              <a:latin typeface="ＭＳ Ｐゴシック" panose="020B0600070205080204" pitchFamily="50" charset="-128"/>
              <a:ea typeface="ＭＳ Ｐゴシック" panose="020B0600070205080204" pitchFamily="50" charset="-128"/>
            </a:rPr>
            <a:t>人口</a:t>
          </a:r>
          <a:r>
            <a:rPr lang="en-US" altLang="ja-JP" sz="1100">
              <a:latin typeface="ＭＳ Ｐゴシック" panose="020B0600070205080204" pitchFamily="50" charset="-128"/>
              <a:ea typeface="ＭＳ Ｐゴシック" panose="020B0600070205080204" pitchFamily="50" charset="-128"/>
            </a:rPr>
            <a:t>1</a:t>
          </a:r>
          <a:r>
            <a:rPr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fLocksText="0">
      <xdr:nvSpPr>
        <xdr:cNvPr id="81" name="角丸四角形 80">
          <a:extLst>
            <a:ext uri="{FF2B5EF4-FFF2-40B4-BE49-F238E27FC236}">
              <a16:creationId xmlns:a16="http://schemas.microsoft.com/office/drawing/2014/main" id="{00000000-0008-0000-0500-000051000000}"/>
            </a:ext>
          </a:extLst>
        </xdr:cNvPr>
        <xdr:cNvSpPr/>
      </xdr:nvSpPr>
      <xdr:spPr>
        <a:xfrm>
          <a:off x="123825" y="5076825"/>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anchor="t" upright="1"/>
        <a:lstStyle/>
        <a:p>
          <a:pPr algn="l"/>
          <a:endParaRPr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fLocksText="0">
      <xdr:nvSpPr>
        <xdr:cNvPr id="82" name="正方形/長方形 81">
          <a:extLst>
            <a:ext uri="{FF2B5EF4-FFF2-40B4-BE49-F238E27FC236}">
              <a16:creationId xmlns:a16="http://schemas.microsoft.com/office/drawing/2014/main" id="{00000000-0008-0000-0500-000052000000}"/>
            </a:ext>
          </a:extLst>
        </xdr:cNvPr>
        <xdr:cNvSpPr/>
      </xdr:nvSpPr>
      <xdr:spPr>
        <a:xfrm>
          <a:off x="457200" y="5191125"/>
          <a:ext cx="1266825" cy="2571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fLocksText="0">
      <xdr:nvSpPr>
        <xdr:cNvPr id="83" name="正方形/長方形 82">
          <a:extLst>
            <a:ext uri="{FF2B5EF4-FFF2-40B4-BE49-F238E27FC236}">
              <a16:creationId xmlns:a16="http://schemas.microsoft.com/office/drawing/2014/main" id="{00000000-0008-0000-0500-000053000000}"/>
            </a:ext>
          </a:extLst>
        </xdr:cNvPr>
        <xdr:cNvSpPr/>
      </xdr:nvSpPr>
      <xdr:spPr>
        <a:xfrm>
          <a:off x="457200" y="5457825"/>
          <a:ext cx="1266825" cy="2571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fLocksText="0">
      <xdr:nvSpPr>
        <xdr:cNvPr id="84" name="正方形/長方形 83">
          <a:extLst>
            <a:ext uri="{FF2B5EF4-FFF2-40B4-BE49-F238E27FC236}">
              <a16:creationId xmlns:a16="http://schemas.microsoft.com/office/drawing/2014/main" id="{00000000-0008-0000-0500-000054000000}"/>
            </a:ext>
          </a:extLst>
        </xdr:cNvPr>
        <xdr:cNvSpPr/>
      </xdr:nvSpPr>
      <xdr:spPr>
        <a:xfrm>
          <a:off x="457200" y="5762625"/>
          <a:ext cx="1266825" cy="6381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sp macro="" textlink="">
      <xdr:nvSpPr>
        <xdr:cNvPr id="85" name="直線コネクタ 84">
          <a:extLst>
            <a:ext uri="{FF2B5EF4-FFF2-40B4-BE49-F238E27FC236}">
              <a16:creationId xmlns:a16="http://schemas.microsoft.com/office/drawing/2014/main" id="{00000000-0008-0000-0500-000055000000}"/>
            </a:ext>
          </a:extLst>
        </xdr:cNvPr>
        <xdr:cNvSpPr/>
      </xdr:nvSpPr>
      <xdr:spPr>
        <a:xfrm flipH="1">
          <a:off x="200025"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sp>
    <xdr:clientData/>
  </xdr:twoCellAnchor>
  <xdr:twoCellAnchor>
    <xdr:from>
      <xdr:col>1</xdr:col>
      <xdr:colOff>92075</xdr:colOff>
      <xdr:row>31</xdr:row>
      <xdr:rowOff>304800</xdr:rowOff>
    </xdr:from>
    <xdr:to>
      <xdr:col>1</xdr:col>
      <xdr:colOff>92075</xdr:colOff>
      <xdr:row>32</xdr:row>
      <xdr:rowOff>101600</xdr:rowOff>
    </xdr:to>
    <xdr:sp macro="" textlink="">
      <xdr:nvSpPr>
        <xdr:cNvPr id="86" name="直線コネクタ 85">
          <a:extLst>
            <a:ext uri="{FF2B5EF4-FFF2-40B4-BE49-F238E27FC236}">
              <a16:creationId xmlns:a16="http://schemas.microsoft.com/office/drawing/2014/main" id="{00000000-0008-0000-0500-000056000000}"/>
            </a:ext>
          </a:extLst>
        </xdr:cNvPr>
        <xdr:cNvSpPr/>
      </xdr:nvSpPr>
      <xdr:spPr>
        <a:xfrm>
          <a:off x="285750" y="5715000"/>
          <a:ext cx="0" cy="142875"/>
        </a:xfrm>
        <a:prstGeom prst="line">
          <a:avLst/>
        </a:prstGeom>
        <a:solidFill>
          <a:srgbClr val="FFFFFF"/>
        </a:solidFill>
        <a:ln w="31750" cap="flat" cmpd="sng" algn="ctr">
          <a:solidFill>
            <a:srgbClr val="808080"/>
          </a:solidFill>
          <a:prstDash val="solid"/>
          <a:round/>
          <a:headEnd type="none" w="med" len="med"/>
          <a:tailEnd type="none" w="med" len="med"/>
        </a:ln>
        <a:effectLst/>
      </xdr:spPr>
    </xdr:sp>
    <xdr:clientData/>
  </xdr:twoCellAnchor>
  <xdr:twoCellAnchor>
    <xdr:from>
      <xdr:col>1</xdr:col>
      <xdr:colOff>6350</xdr:colOff>
      <xdr:row>31</xdr:row>
      <xdr:rowOff>304800</xdr:rowOff>
    </xdr:from>
    <xdr:to>
      <xdr:col>1</xdr:col>
      <xdr:colOff>177800</xdr:colOff>
      <xdr:row>31</xdr:row>
      <xdr:rowOff>304800</xdr:rowOff>
    </xdr:to>
    <xdr:sp macro="" textlink="">
      <xdr:nvSpPr>
        <xdr:cNvPr id="87" name="直線コネクタ 86">
          <a:extLst>
            <a:ext uri="{FF2B5EF4-FFF2-40B4-BE49-F238E27FC236}">
              <a16:creationId xmlns:a16="http://schemas.microsoft.com/office/drawing/2014/main" id="{00000000-0008-0000-0500-000057000000}"/>
            </a:ext>
          </a:extLst>
        </xdr:cNvPr>
        <xdr:cNvSpPr/>
      </xdr:nvSpPr>
      <xdr:spPr>
        <a:xfrm flipH="1">
          <a:off x="200025"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sp>
    <xdr:clientData/>
  </xdr:twoCellAnchor>
  <xdr:twoCellAnchor>
    <xdr:from>
      <xdr:col>1</xdr:col>
      <xdr:colOff>92075</xdr:colOff>
      <xdr:row>33</xdr:row>
      <xdr:rowOff>28575</xdr:rowOff>
    </xdr:from>
    <xdr:to>
      <xdr:col>1</xdr:col>
      <xdr:colOff>92075</xdr:colOff>
      <xdr:row>33</xdr:row>
      <xdr:rowOff>168275</xdr:rowOff>
    </xdr:to>
    <xdr:sp macro="" textlink="">
      <xdr:nvSpPr>
        <xdr:cNvPr id="88" name="直線コネクタ 87">
          <a:extLst>
            <a:ext uri="{FF2B5EF4-FFF2-40B4-BE49-F238E27FC236}">
              <a16:creationId xmlns:a16="http://schemas.microsoft.com/office/drawing/2014/main" id="{00000000-0008-0000-0500-000058000000}"/>
            </a:ext>
          </a:extLst>
        </xdr:cNvPr>
        <xdr:cNvSpPr/>
      </xdr:nvSpPr>
      <xdr:spPr>
        <a:xfrm flipV="1">
          <a:off x="285750" y="5953125"/>
          <a:ext cx="0" cy="142875"/>
        </a:xfrm>
        <a:prstGeom prst="line">
          <a:avLst/>
        </a:prstGeom>
        <a:solidFill>
          <a:srgbClr val="FFFFFF"/>
        </a:solidFill>
        <a:ln w="31750" cap="flat" cmpd="sng" algn="ctr">
          <a:solidFill>
            <a:srgbClr val="808080"/>
          </a:solidFill>
          <a:prstDash val="solid"/>
          <a:round/>
          <a:headEnd type="none" w="med" len="med"/>
          <a:tailEnd type="none" w="med" len="med"/>
        </a:ln>
        <a:effectLst/>
      </xdr:spPr>
    </xdr:sp>
    <xdr:clientData/>
  </xdr:twoCellAnchor>
  <xdr:twoCellAnchor>
    <xdr:from>
      <xdr:col>1</xdr:col>
      <xdr:colOff>6350</xdr:colOff>
      <xdr:row>33</xdr:row>
      <xdr:rowOff>171450</xdr:rowOff>
    </xdr:from>
    <xdr:to>
      <xdr:col>1</xdr:col>
      <xdr:colOff>177800</xdr:colOff>
      <xdr:row>33</xdr:row>
      <xdr:rowOff>171450</xdr:rowOff>
    </xdr:to>
    <xdr:sp macro="" textlink="">
      <xdr:nvSpPr>
        <xdr:cNvPr id="89" name="直線コネクタ 88">
          <a:extLst>
            <a:ext uri="{FF2B5EF4-FFF2-40B4-BE49-F238E27FC236}">
              <a16:creationId xmlns:a16="http://schemas.microsoft.com/office/drawing/2014/main" id="{00000000-0008-0000-0500-000059000000}"/>
            </a:ext>
          </a:extLst>
        </xdr:cNvPr>
        <xdr:cNvSpPr/>
      </xdr:nvSpPr>
      <xdr:spPr>
        <a:xfrm flipH="1">
          <a:off x="200025"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sp>
    <xdr:clientData/>
  </xdr:twoCellAnchor>
  <xdr:twoCellAnchor>
    <xdr:from>
      <xdr:col>1</xdr:col>
      <xdr:colOff>41275</xdr:colOff>
      <xdr:row>29</xdr:row>
      <xdr:rowOff>139700</xdr:rowOff>
    </xdr:from>
    <xdr:to>
      <xdr:col>1</xdr:col>
      <xdr:colOff>142875</xdr:colOff>
      <xdr:row>30</xdr:row>
      <xdr:rowOff>69850</xdr:rowOff>
    </xdr:to>
    <xdr:sp macro="" textlink="" fLocksText="0">
      <xdr:nvSpPr>
        <xdr:cNvPr id="90" name="楕円 89">
          <a:extLst>
            <a:ext uri="{FF2B5EF4-FFF2-40B4-BE49-F238E27FC236}">
              <a16:creationId xmlns:a16="http://schemas.microsoft.com/office/drawing/2014/main" id="{00000000-0008-0000-0500-00005A000000}"/>
            </a:ext>
          </a:extLst>
        </xdr:cNvPr>
        <xdr:cNvSpPr/>
      </xdr:nvSpPr>
      <xdr:spPr>
        <a:xfrm>
          <a:off x="228600" y="5210175"/>
          <a:ext cx="104775"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fLocksText="0">
      <xdr:nvSpPr>
        <xdr:cNvPr id="91" name="フローチャート: 判断 90">
          <a:extLst>
            <a:ext uri="{FF2B5EF4-FFF2-40B4-BE49-F238E27FC236}">
              <a16:creationId xmlns:a16="http://schemas.microsoft.com/office/drawing/2014/main" id="{00000000-0008-0000-0500-00005B000000}"/>
            </a:ext>
          </a:extLst>
        </xdr:cNvPr>
        <xdr:cNvSpPr/>
      </xdr:nvSpPr>
      <xdr:spPr>
        <a:xfrm>
          <a:off x="228600" y="547687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fLocksText="0">
      <xdr:nvSpPr>
        <xdr:cNvPr id="92" name="正方形/長方形 91">
          <a:extLst>
            <a:ext uri="{FF2B5EF4-FFF2-40B4-BE49-F238E27FC236}">
              <a16:creationId xmlns:a16="http://schemas.microsoft.com/office/drawing/2014/main" id="{00000000-0008-0000-0500-00005C000000}"/>
            </a:ext>
          </a:extLst>
        </xdr:cNvPr>
        <xdr:cNvSpPr/>
      </xdr:nvSpPr>
      <xdr:spPr>
        <a:xfrm>
          <a:off x="2162175" y="5648325"/>
          <a:ext cx="423862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8</xdr:col>
      <xdr:colOff>152400</xdr:colOff>
      <xdr:row>30</xdr:row>
      <xdr:rowOff>28575</xdr:rowOff>
    </xdr:from>
    <xdr:to>
      <xdr:col>10</xdr:col>
      <xdr:colOff>180975</xdr:colOff>
      <xdr:row>31</xdr:row>
      <xdr:rowOff>133350</xdr:rowOff>
    </xdr:to>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67325"/>
          <a:ext cx="409575" cy="27622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1100">
              <a:latin typeface="ＭＳ Ｐゴシック" panose="020B0600070205080204" pitchFamily="50" charset="-128"/>
              <a:ea typeface="ＭＳ Ｐゴシック" panose="020B0600070205080204" pitchFamily="50" charset="-128"/>
            </a:rPr>
            <a:t>(</a:t>
          </a:r>
          <a:r>
            <a:rPr lang="ja-JP" altLang="en-US" sz="1100">
              <a:latin typeface="ＭＳ Ｐゴシック" panose="020B0600070205080204" pitchFamily="50" charset="-128"/>
              <a:ea typeface="ＭＳ Ｐゴシック" panose="020B0600070205080204" pitchFamily="50" charset="-128"/>
            </a:rPr>
            <a:t>円</a:t>
          </a:r>
          <a:r>
            <a:rPr lang="en-US" altLang="ja-JP" sz="1100">
              <a:latin typeface="ＭＳ Ｐゴシック" panose="020B0600070205080204" pitchFamily="50" charset="-128"/>
              <a:ea typeface="ＭＳ Ｐゴシック" panose="020B0600070205080204" pitchFamily="50" charset="-128"/>
            </a:rPr>
            <a:t>)</a:t>
          </a:r>
          <a:endParaRPr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39</xdr:row>
      <xdr:rowOff>298450</xdr:rowOff>
    </xdr:from>
    <xdr:to>
      <xdr:col>33</xdr:col>
      <xdr:colOff>114300</xdr:colOff>
      <xdr:row>39</xdr:row>
      <xdr:rowOff>298450</xdr:rowOff>
    </xdr:to>
    <xdr:sp macro="" textlink="">
      <xdr:nvSpPr>
        <xdr:cNvPr id="94" name="直線コネクタ 93">
          <a:extLst>
            <a:ext uri="{FF2B5EF4-FFF2-40B4-BE49-F238E27FC236}">
              <a16:creationId xmlns:a16="http://schemas.microsoft.com/office/drawing/2014/main" id="{00000000-0008-0000-0500-00005E000000}"/>
            </a:ext>
          </a:extLst>
        </xdr:cNvPr>
        <xdr:cNvSpPr/>
      </xdr:nvSpPr>
      <xdr:spPr>
        <a:xfrm>
          <a:off x="2162175" y="79343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sp>
    <xdr:clientData/>
  </xdr:twoCellAnchor>
  <xdr:twoCellAnchor>
    <xdr:from>
      <xdr:col>11</xdr:col>
      <xdr:colOff>63500</xdr:colOff>
      <xdr:row>38</xdr:row>
      <xdr:rowOff>88900</xdr:rowOff>
    </xdr:from>
    <xdr:to>
      <xdr:col>33</xdr:col>
      <xdr:colOff>114300</xdr:colOff>
      <xdr:row>38</xdr:row>
      <xdr:rowOff>88900</xdr:rowOff>
    </xdr:to>
    <xdr:sp macro="" textlink="">
      <xdr:nvSpPr>
        <xdr:cNvPr id="95" name="直線コネクタ 94">
          <a:extLst>
            <a:ext uri="{FF2B5EF4-FFF2-40B4-BE49-F238E27FC236}">
              <a16:creationId xmlns:a16="http://schemas.microsoft.com/office/drawing/2014/main" id="{00000000-0008-0000-0500-00005F000000}"/>
            </a:ext>
          </a:extLst>
        </xdr:cNvPr>
        <xdr:cNvSpPr/>
      </xdr:nvSpPr>
      <xdr:spPr>
        <a:xfrm>
          <a:off x="2162175" y="75533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sp>
    <xdr:clientData/>
  </xdr:twoCellAnchor>
  <xdr:twoCellAnchor>
    <xdr:from>
      <xdr:col>11</xdr:col>
      <xdr:colOff>63500</xdr:colOff>
      <xdr:row>37</xdr:row>
      <xdr:rowOff>50800</xdr:rowOff>
    </xdr:from>
    <xdr:to>
      <xdr:col>33</xdr:col>
      <xdr:colOff>114300</xdr:colOff>
      <xdr:row>37</xdr:row>
      <xdr:rowOff>50800</xdr:rowOff>
    </xdr:to>
    <xdr:sp macro="" textlink="">
      <xdr:nvSpPr>
        <xdr:cNvPr id="96" name="直線コネクタ 95">
          <a:extLst>
            <a:ext uri="{FF2B5EF4-FFF2-40B4-BE49-F238E27FC236}">
              <a16:creationId xmlns:a16="http://schemas.microsoft.com/office/drawing/2014/main" id="{00000000-0008-0000-0500-000060000000}"/>
            </a:ext>
          </a:extLst>
        </xdr:cNvPr>
        <xdr:cNvSpPr/>
      </xdr:nvSpPr>
      <xdr:spPr>
        <a:xfrm>
          <a:off x="2162175" y="71723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sp>
    <xdr:clientData/>
  </xdr:twoCellAnchor>
  <xdr:twoCellAnchor editAs="oneCell">
    <xdr:from>
      <xdr:col>7</xdr:col>
      <xdr:colOff>47625</xdr:colOff>
      <xdr:row>36</xdr:row>
      <xdr:rowOff>76200</xdr:rowOff>
    </xdr:from>
    <xdr:to>
      <xdr:col>11</xdr:col>
      <xdr:colOff>47625</xdr:colOff>
      <xdr:row>37</xdr:row>
      <xdr:rowOff>161925</xdr:rowOff>
    </xdr:to>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1125" y="70294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35</xdr:row>
      <xdr:rowOff>184150</xdr:rowOff>
    </xdr:from>
    <xdr:to>
      <xdr:col>33</xdr:col>
      <xdr:colOff>114300</xdr:colOff>
      <xdr:row>35</xdr:row>
      <xdr:rowOff>184150</xdr:rowOff>
    </xdr:to>
    <xdr:sp macro="" textlink="">
      <xdr:nvSpPr>
        <xdr:cNvPr id="98" name="直線コネクタ 97">
          <a:extLst>
            <a:ext uri="{FF2B5EF4-FFF2-40B4-BE49-F238E27FC236}">
              <a16:creationId xmlns:a16="http://schemas.microsoft.com/office/drawing/2014/main" id="{00000000-0008-0000-0500-000062000000}"/>
            </a:ext>
          </a:extLst>
        </xdr:cNvPr>
        <xdr:cNvSpPr/>
      </xdr:nvSpPr>
      <xdr:spPr>
        <a:xfrm>
          <a:off x="2162175" y="67913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sp>
    <xdr:clientData/>
  </xdr:twoCellAnchor>
  <xdr:twoCellAnchor editAs="oneCell">
    <xdr:from>
      <xdr:col>7</xdr:col>
      <xdr:colOff>47625</xdr:colOff>
      <xdr:row>35</xdr:row>
      <xdr:rowOff>38100</xdr:rowOff>
    </xdr:from>
    <xdr:to>
      <xdr:col>11</xdr:col>
      <xdr:colOff>47625</xdr:colOff>
      <xdr:row>35</xdr:row>
      <xdr:rowOff>295275</xdr:rowOff>
    </xdr:to>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1125" y="66484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50,000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34</xdr:row>
      <xdr:rowOff>146050</xdr:rowOff>
    </xdr:from>
    <xdr:to>
      <xdr:col>33</xdr:col>
      <xdr:colOff>114300</xdr:colOff>
      <xdr:row>34</xdr:row>
      <xdr:rowOff>146050</xdr:rowOff>
    </xdr:to>
    <xdr:sp macro="" textlink="">
      <xdr:nvSpPr>
        <xdr:cNvPr id="100" name="直線コネクタ 99">
          <a:extLst>
            <a:ext uri="{FF2B5EF4-FFF2-40B4-BE49-F238E27FC236}">
              <a16:creationId xmlns:a16="http://schemas.microsoft.com/office/drawing/2014/main" id="{00000000-0008-0000-0500-000064000000}"/>
            </a:ext>
          </a:extLst>
        </xdr:cNvPr>
        <xdr:cNvSpPr/>
      </xdr:nvSpPr>
      <xdr:spPr>
        <a:xfrm>
          <a:off x="2162175" y="64103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sp>
    <xdr:clientData/>
  </xdr:twoCellAnchor>
  <xdr:twoCellAnchor editAs="oneCell">
    <xdr:from>
      <xdr:col>7</xdr:col>
      <xdr:colOff>47625</xdr:colOff>
      <xdr:row>34</xdr:row>
      <xdr:rowOff>0</xdr:rowOff>
    </xdr:from>
    <xdr:to>
      <xdr:col>11</xdr:col>
      <xdr:colOff>47625</xdr:colOff>
      <xdr:row>34</xdr:row>
      <xdr:rowOff>257175</xdr:rowOff>
    </xdr:to>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1125" y="62674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33</xdr:row>
      <xdr:rowOff>107950</xdr:rowOff>
    </xdr:from>
    <xdr:to>
      <xdr:col>33</xdr:col>
      <xdr:colOff>114300</xdr:colOff>
      <xdr:row>33</xdr:row>
      <xdr:rowOff>107950</xdr:rowOff>
    </xdr:to>
    <xdr:sp macro="" textlink="">
      <xdr:nvSpPr>
        <xdr:cNvPr id="102" name="直線コネクタ 101">
          <a:extLst>
            <a:ext uri="{FF2B5EF4-FFF2-40B4-BE49-F238E27FC236}">
              <a16:creationId xmlns:a16="http://schemas.microsoft.com/office/drawing/2014/main" id="{00000000-0008-0000-0500-000066000000}"/>
            </a:ext>
          </a:extLst>
        </xdr:cNvPr>
        <xdr:cNvSpPr/>
      </xdr:nvSpPr>
      <xdr:spPr>
        <a:xfrm>
          <a:off x="2162175" y="60293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sp>
    <xdr:clientData/>
  </xdr:twoCellAnchor>
  <xdr:twoCellAnchor editAs="oneCell">
    <xdr:from>
      <xdr:col>7</xdr:col>
      <xdr:colOff>47625</xdr:colOff>
      <xdr:row>32</xdr:row>
      <xdr:rowOff>133350</xdr:rowOff>
    </xdr:from>
    <xdr:to>
      <xdr:col>11</xdr:col>
      <xdr:colOff>47625</xdr:colOff>
      <xdr:row>33</xdr:row>
      <xdr:rowOff>219075</xdr:rowOff>
    </xdr:to>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1125" y="58864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31</xdr:row>
      <xdr:rowOff>241300</xdr:rowOff>
    </xdr:from>
    <xdr:to>
      <xdr:col>33</xdr:col>
      <xdr:colOff>114300</xdr:colOff>
      <xdr:row>31</xdr:row>
      <xdr:rowOff>241300</xdr:rowOff>
    </xdr:to>
    <xdr:sp macro="" textlink="">
      <xdr:nvSpPr>
        <xdr:cNvPr id="104" name="直線コネクタ 103">
          <a:extLst>
            <a:ext uri="{FF2B5EF4-FFF2-40B4-BE49-F238E27FC236}">
              <a16:creationId xmlns:a16="http://schemas.microsoft.com/office/drawing/2014/main" id="{00000000-0008-0000-0500-000068000000}"/>
            </a:ext>
          </a:extLst>
        </xdr:cNvPr>
        <xdr:cNvSpPr/>
      </xdr:nvSpPr>
      <xdr:spPr>
        <a:xfrm>
          <a:off x="2162175" y="56483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sp>
    <xdr:clientData/>
  </xdr:twoCellAnchor>
  <xdr:twoCellAnchor editAs="oneCell">
    <xdr:from>
      <xdr:col>7</xdr:col>
      <xdr:colOff>47625</xdr:colOff>
      <xdr:row>31</xdr:row>
      <xdr:rowOff>95250</xdr:rowOff>
    </xdr:from>
    <xdr:to>
      <xdr:col>11</xdr:col>
      <xdr:colOff>47625</xdr:colOff>
      <xdr:row>32</xdr:row>
      <xdr:rowOff>9525</xdr:rowOff>
    </xdr:to>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1125" y="55054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31</xdr:row>
      <xdr:rowOff>241300</xdr:rowOff>
    </xdr:from>
    <xdr:to>
      <xdr:col>33</xdr:col>
      <xdr:colOff>114300</xdr:colOff>
      <xdr:row>39</xdr:row>
      <xdr:rowOff>298450</xdr:rowOff>
    </xdr:to>
    <xdr:sp macro="" textlink="" fLocksText="0">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2162175" y="5648325"/>
          <a:ext cx="423862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sp macro="" textlink="">
      <xdr:nvSpPr>
        <xdr:cNvPr id="107" name="直線コネクタ 106">
          <a:extLst>
            <a:ext uri="{FF2B5EF4-FFF2-40B4-BE49-F238E27FC236}">
              <a16:creationId xmlns:a16="http://schemas.microsoft.com/office/drawing/2014/main" id="{00000000-0008-0000-0500-00006B000000}"/>
            </a:ext>
          </a:extLst>
        </xdr:cNvPr>
        <xdr:cNvSpPr/>
      </xdr:nvSpPr>
      <xdr:spPr>
        <a:xfrm flipV="1">
          <a:off x="5648325" y="6010275"/>
          <a:ext cx="0" cy="1466850"/>
        </a:xfrm>
        <a:prstGeom prst="line">
          <a:avLst/>
        </a:prstGeom>
        <a:solidFill>
          <a:srgbClr val="FFFFFF"/>
        </a:solidFill>
        <a:ln w="31750" cap="flat" cmpd="sng" algn="ctr">
          <a:solidFill>
            <a:srgbClr val="808080"/>
          </a:solidFill>
          <a:prstDash val="solid"/>
          <a:round/>
          <a:headEnd type="none" w="med" len="med"/>
          <a:tailEnd type="none" w="med" len="med"/>
        </a:ln>
        <a:effectLst/>
      </xdr:spPr>
    </xdr:sp>
    <xdr:clientData/>
  </xdr:twoCellAnchor>
  <xdr:twoCellAnchor editAs="oneCell">
    <xdr:from>
      <xdr:col>30</xdr:col>
      <xdr:colOff>19050</xdr:colOff>
      <xdr:row>37</xdr:row>
      <xdr:rowOff>323850</xdr:rowOff>
    </xdr:from>
    <xdr:to>
      <xdr:col>34</xdr:col>
      <xdr:colOff>19050</xdr:colOff>
      <xdr:row>39</xdr:row>
      <xdr:rowOff>66675</xdr:rowOff>
    </xdr:to>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34050" y="74485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-39,557</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38100</xdr:colOff>
      <xdr:row>38</xdr:row>
      <xdr:rowOff>9324</xdr:rowOff>
    </xdr:from>
    <xdr:to>
      <xdr:col>30</xdr:col>
      <xdr:colOff>25400</xdr:colOff>
      <xdr:row>38</xdr:row>
      <xdr:rowOff>9324</xdr:rowOff>
    </xdr:to>
    <xdr:sp macro="" textlink="">
      <xdr:nvSpPr>
        <xdr:cNvPr id="109" name="直線コネクタ 108">
          <a:extLst>
            <a:ext uri="{FF2B5EF4-FFF2-40B4-BE49-F238E27FC236}">
              <a16:creationId xmlns:a16="http://schemas.microsoft.com/office/drawing/2014/main" id="{00000000-0008-0000-0500-00006D000000}"/>
            </a:ext>
          </a:extLst>
        </xdr:cNvPr>
        <xdr:cNvSpPr/>
      </xdr:nvSpPr>
      <xdr:spPr>
        <a:xfrm>
          <a:off x="5562600" y="7477125"/>
          <a:ext cx="180975" cy="0"/>
        </a:xfrm>
        <a:prstGeom prst="line">
          <a:avLst/>
        </a:prstGeom>
        <a:solidFill>
          <a:srgbClr val="FFFFFF"/>
        </a:solidFill>
        <a:ln w="19050" cap="flat" cmpd="sng" algn="ctr">
          <a:solidFill>
            <a:srgbClr val="000000"/>
          </a:solidFill>
          <a:prstDash val="solid"/>
          <a:round/>
          <a:headEnd type="none" w="med" len="med"/>
          <a:tailEnd type="none" w="med" len="med"/>
        </a:ln>
        <a:effectLst/>
      </xdr:spPr>
    </xdr:sp>
    <xdr:clientData/>
  </xdr:twoCellAnchor>
  <xdr:twoCellAnchor editAs="oneCell">
    <xdr:from>
      <xdr:col>30</xdr:col>
      <xdr:colOff>19050</xdr:colOff>
      <xdr:row>32</xdr:row>
      <xdr:rowOff>9525</xdr:rowOff>
    </xdr:from>
    <xdr:to>
      <xdr:col>34</xdr:col>
      <xdr:colOff>19050</xdr:colOff>
      <xdr:row>33</xdr:row>
      <xdr:rowOff>95250</xdr:rowOff>
    </xdr:to>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34050" y="57626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152,376</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38100</xdr:colOff>
      <xdr:row>33</xdr:row>
      <xdr:rowOff>89845</xdr:rowOff>
    </xdr:from>
    <xdr:to>
      <xdr:col>30</xdr:col>
      <xdr:colOff>25400</xdr:colOff>
      <xdr:row>33</xdr:row>
      <xdr:rowOff>89845</xdr:rowOff>
    </xdr:to>
    <xdr:sp macro="" textlink="">
      <xdr:nvSpPr>
        <xdr:cNvPr id="111" name="直線コネクタ 110">
          <a:extLst>
            <a:ext uri="{FF2B5EF4-FFF2-40B4-BE49-F238E27FC236}">
              <a16:creationId xmlns:a16="http://schemas.microsoft.com/office/drawing/2014/main" id="{00000000-0008-0000-0500-00006F000000}"/>
            </a:ext>
          </a:extLst>
        </xdr:cNvPr>
        <xdr:cNvSpPr/>
      </xdr:nvSpPr>
      <xdr:spPr>
        <a:xfrm>
          <a:off x="5562600" y="6010275"/>
          <a:ext cx="180975" cy="0"/>
        </a:xfrm>
        <a:prstGeom prst="line">
          <a:avLst/>
        </a:prstGeom>
        <a:solidFill>
          <a:srgbClr val="FFFFFF"/>
        </a:solidFill>
        <a:ln w="19050" cap="flat" cmpd="sng" algn="ctr">
          <a:solidFill>
            <a:srgbClr val="000000"/>
          </a:solidFill>
          <a:prstDash val="solid"/>
          <a:round/>
          <a:headEnd type="none" w="med" len="med"/>
          <a:tailEnd type="none" w="med" len="med"/>
        </a:ln>
        <a:effectLst/>
      </xdr:spPr>
    </xdr:sp>
    <xdr:clientData/>
  </xdr:twoCellAnchor>
  <xdr:twoCellAnchor>
    <xdr:from>
      <xdr:col>26</xdr:col>
      <xdr:colOff>50800</xdr:colOff>
      <xdr:row>36</xdr:row>
      <xdr:rowOff>15314</xdr:rowOff>
    </xdr:from>
    <xdr:to>
      <xdr:col>29</xdr:col>
      <xdr:colOff>127000</xdr:colOff>
      <xdr:row>36</xdr:row>
      <xdr:rowOff>16273</xdr:rowOff>
    </xdr:to>
    <xdr:sp macro="" textlink="">
      <xdr:nvSpPr>
        <xdr:cNvPr id="112" name="直線コネクタ 111">
          <a:extLst>
            <a:ext uri="{FF2B5EF4-FFF2-40B4-BE49-F238E27FC236}">
              <a16:creationId xmlns:a16="http://schemas.microsoft.com/office/drawing/2014/main" id="{00000000-0008-0000-0500-000070000000}"/>
            </a:ext>
          </a:extLst>
        </xdr:cNvPr>
        <xdr:cNvSpPr/>
      </xdr:nvSpPr>
      <xdr:spPr>
        <a:xfrm flipV="1">
          <a:off x="5000625" y="6972300"/>
          <a:ext cx="647700" cy="0"/>
        </a:xfrm>
        <a:prstGeom prst="line">
          <a:avLst/>
        </a:prstGeom>
        <a:solidFill>
          <a:srgbClr val="FFFFFF"/>
        </a:solidFill>
        <a:ln w="6350" cap="flat" cmpd="sng" algn="ctr">
          <a:solidFill>
            <a:srgbClr val="FF0000"/>
          </a:solidFill>
          <a:prstDash val="solid"/>
          <a:round/>
          <a:headEnd type="none" w="med" len="med"/>
          <a:tailEnd type="none" w="med" len="med"/>
        </a:ln>
        <a:effectLst/>
      </xdr:spPr>
    </xdr:sp>
    <xdr:clientData/>
  </xdr:twoCellAnchor>
  <xdr:twoCellAnchor editAs="oneCell">
    <xdr:from>
      <xdr:col>30</xdr:col>
      <xdr:colOff>19050</xdr:colOff>
      <xdr:row>35</xdr:row>
      <xdr:rowOff>9525</xdr:rowOff>
    </xdr:from>
    <xdr:to>
      <xdr:col>34</xdr:col>
      <xdr:colOff>19050</xdr:colOff>
      <xdr:row>35</xdr:row>
      <xdr:rowOff>266700</xdr:rowOff>
    </xdr:to>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34050" y="6619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76200</xdr:colOff>
      <xdr:row>35</xdr:row>
      <xdr:rowOff>164364</xdr:rowOff>
    </xdr:from>
    <xdr:to>
      <xdr:col>29</xdr:col>
      <xdr:colOff>177800</xdr:colOff>
      <xdr:row>35</xdr:row>
      <xdr:rowOff>265964</xdr:rowOff>
    </xdr:to>
    <xdr:sp macro="" textlink="" fLocksText="0">
      <xdr:nvSpPr>
        <xdr:cNvPr id="114" name="フローチャート: 判断 113">
          <a:extLst>
            <a:ext uri="{FF2B5EF4-FFF2-40B4-BE49-F238E27FC236}">
              <a16:creationId xmlns:a16="http://schemas.microsoft.com/office/drawing/2014/main" id="{00000000-0008-0000-0500-000072000000}"/>
            </a:ext>
          </a:extLst>
        </xdr:cNvPr>
        <xdr:cNvSpPr/>
      </xdr:nvSpPr>
      <xdr:spPr>
        <a:xfrm>
          <a:off x="5600700" y="67722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22</xdr:col>
      <xdr:colOff>114300</xdr:colOff>
      <xdr:row>36</xdr:row>
      <xdr:rowOff>16273</xdr:rowOff>
    </xdr:from>
    <xdr:to>
      <xdr:col>26</xdr:col>
      <xdr:colOff>50800</xdr:colOff>
      <xdr:row>36</xdr:row>
      <xdr:rowOff>38166</xdr:rowOff>
    </xdr:to>
    <xdr:sp macro="" textlink="">
      <xdr:nvSpPr>
        <xdr:cNvPr id="115" name="直線コネクタ 114">
          <a:extLst>
            <a:ext uri="{FF2B5EF4-FFF2-40B4-BE49-F238E27FC236}">
              <a16:creationId xmlns:a16="http://schemas.microsoft.com/office/drawing/2014/main" id="{00000000-0008-0000-0500-000073000000}"/>
            </a:ext>
          </a:extLst>
        </xdr:cNvPr>
        <xdr:cNvSpPr/>
      </xdr:nvSpPr>
      <xdr:spPr>
        <a:xfrm flipV="1">
          <a:off x="4305300" y="6972300"/>
          <a:ext cx="695325" cy="19050"/>
        </a:xfrm>
        <a:prstGeom prst="line">
          <a:avLst/>
        </a:prstGeom>
        <a:solidFill>
          <a:srgbClr val="FFFFFF"/>
        </a:solidFill>
        <a:ln w="6350" cap="flat" cmpd="sng" algn="ctr">
          <a:solidFill>
            <a:srgbClr val="FF0000"/>
          </a:solidFill>
          <a:prstDash val="solid"/>
          <a:round/>
          <a:headEnd type="none" w="med" len="med"/>
          <a:tailEnd type="none" w="med" len="med"/>
        </a:ln>
        <a:effectLst/>
      </xdr:spPr>
    </xdr:sp>
    <xdr:clientData/>
  </xdr:twoCellAnchor>
  <xdr:twoCellAnchor>
    <xdr:from>
      <xdr:col>26</xdr:col>
      <xdr:colOff>0</xdr:colOff>
      <xdr:row>35</xdr:row>
      <xdr:rowOff>195149</xdr:rowOff>
    </xdr:from>
    <xdr:to>
      <xdr:col>26</xdr:col>
      <xdr:colOff>101600</xdr:colOff>
      <xdr:row>35</xdr:row>
      <xdr:rowOff>296749</xdr:rowOff>
    </xdr:to>
    <xdr:sp macro="" textlink="" fLocksText="0">
      <xdr:nvSpPr>
        <xdr:cNvPr id="116" name="フローチャート: 判断 115">
          <a:extLst>
            <a:ext uri="{FF2B5EF4-FFF2-40B4-BE49-F238E27FC236}">
              <a16:creationId xmlns:a16="http://schemas.microsoft.com/office/drawing/2014/main" id="{00000000-0008-0000-0500-000074000000}"/>
            </a:ext>
          </a:extLst>
        </xdr:cNvPr>
        <xdr:cNvSpPr/>
      </xdr:nvSpPr>
      <xdr:spPr>
        <a:xfrm>
          <a:off x="4953000" y="68008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24</xdr:col>
      <xdr:colOff>47625</xdr:colOff>
      <xdr:row>34</xdr:row>
      <xdr:rowOff>304800</xdr:rowOff>
    </xdr:from>
    <xdr:to>
      <xdr:col>28</xdr:col>
      <xdr:colOff>19050</xdr:colOff>
      <xdr:row>35</xdr:row>
      <xdr:rowOff>219075</xdr:rowOff>
    </xdr:to>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19625" y="657225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177800</xdr:colOff>
      <xdr:row>36</xdr:row>
      <xdr:rowOff>38166</xdr:rowOff>
    </xdr:from>
    <xdr:to>
      <xdr:col>22</xdr:col>
      <xdr:colOff>114300</xdr:colOff>
      <xdr:row>36</xdr:row>
      <xdr:rowOff>58351</xdr:rowOff>
    </xdr:to>
    <xdr:sp macro="" textlink="">
      <xdr:nvSpPr>
        <xdr:cNvPr id="118" name="直線コネクタ 117">
          <a:extLst>
            <a:ext uri="{FF2B5EF4-FFF2-40B4-BE49-F238E27FC236}">
              <a16:creationId xmlns:a16="http://schemas.microsoft.com/office/drawing/2014/main" id="{00000000-0008-0000-0500-000076000000}"/>
            </a:ext>
          </a:extLst>
        </xdr:cNvPr>
        <xdr:cNvSpPr/>
      </xdr:nvSpPr>
      <xdr:spPr>
        <a:xfrm flipV="1">
          <a:off x="3609975" y="6991350"/>
          <a:ext cx="695325" cy="19050"/>
        </a:xfrm>
        <a:prstGeom prst="line">
          <a:avLst/>
        </a:prstGeom>
        <a:solidFill>
          <a:srgbClr val="FFFFFF"/>
        </a:solidFill>
        <a:ln w="6350" cap="flat" cmpd="sng" algn="ctr">
          <a:solidFill>
            <a:srgbClr val="FF0000"/>
          </a:solidFill>
          <a:prstDash val="solid"/>
          <a:round/>
          <a:headEnd type="none" w="med" len="med"/>
          <a:tailEnd type="none" w="med" len="med"/>
        </a:ln>
        <a:effectLst/>
      </xdr:spPr>
    </xdr:sp>
    <xdr:clientData/>
  </xdr:twoCellAnchor>
  <xdr:twoCellAnchor>
    <xdr:from>
      <xdr:col>22</xdr:col>
      <xdr:colOff>63500</xdr:colOff>
      <xdr:row>35</xdr:row>
      <xdr:rowOff>254828</xdr:rowOff>
    </xdr:from>
    <xdr:to>
      <xdr:col>22</xdr:col>
      <xdr:colOff>165100</xdr:colOff>
      <xdr:row>36</xdr:row>
      <xdr:rowOff>13528</xdr:rowOff>
    </xdr:to>
    <xdr:sp macro="" textlink="" fLocksText="0">
      <xdr:nvSpPr>
        <xdr:cNvPr id="119" name="フローチャート: 判断 118">
          <a:extLst>
            <a:ext uri="{FF2B5EF4-FFF2-40B4-BE49-F238E27FC236}">
              <a16:creationId xmlns:a16="http://schemas.microsoft.com/office/drawing/2014/main" id="{00000000-0008-0000-0500-000077000000}"/>
            </a:ext>
          </a:extLst>
        </xdr:cNvPr>
        <xdr:cNvSpPr/>
      </xdr:nvSpPr>
      <xdr:spPr>
        <a:xfrm>
          <a:off x="4257675" y="6867525"/>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20</xdr:col>
      <xdr:colOff>114300</xdr:colOff>
      <xdr:row>35</xdr:row>
      <xdr:rowOff>19050</xdr:rowOff>
    </xdr:from>
    <xdr:to>
      <xdr:col>24</xdr:col>
      <xdr:colOff>114300</xdr:colOff>
      <xdr:row>35</xdr:row>
      <xdr:rowOff>276225</xdr:rowOff>
    </xdr:to>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29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50800</xdr:colOff>
      <xdr:row>36</xdr:row>
      <xdr:rowOff>26888</xdr:rowOff>
    </xdr:from>
    <xdr:to>
      <xdr:col>18</xdr:col>
      <xdr:colOff>177800</xdr:colOff>
      <xdr:row>36</xdr:row>
      <xdr:rowOff>58351</xdr:rowOff>
    </xdr:to>
    <xdr:sp macro="" textlink="">
      <xdr:nvSpPr>
        <xdr:cNvPr id="121" name="直線コネクタ 120">
          <a:extLst>
            <a:ext uri="{FF2B5EF4-FFF2-40B4-BE49-F238E27FC236}">
              <a16:creationId xmlns:a16="http://schemas.microsoft.com/office/drawing/2014/main" id="{00000000-0008-0000-0500-000079000000}"/>
            </a:ext>
          </a:extLst>
        </xdr:cNvPr>
        <xdr:cNvSpPr/>
      </xdr:nvSpPr>
      <xdr:spPr>
        <a:xfrm>
          <a:off x="2905125" y="6981825"/>
          <a:ext cx="704850" cy="28575"/>
        </a:xfrm>
        <a:prstGeom prst="line">
          <a:avLst/>
        </a:prstGeom>
        <a:solidFill>
          <a:srgbClr val="FFFFFF"/>
        </a:solidFill>
        <a:ln w="6350" cap="flat" cmpd="sng" algn="ctr">
          <a:solidFill>
            <a:srgbClr val="FF0000"/>
          </a:solidFill>
          <a:prstDash val="solid"/>
          <a:round/>
          <a:headEnd type="none" w="med" len="med"/>
          <a:tailEnd type="none" w="med" len="med"/>
        </a:ln>
        <a:effectLst/>
      </xdr:spPr>
    </xdr:sp>
    <xdr:clientData/>
  </xdr:twoCellAnchor>
  <xdr:twoCellAnchor>
    <xdr:from>
      <xdr:col>18</xdr:col>
      <xdr:colOff>127000</xdr:colOff>
      <xdr:row>35</xdr:row>
      <xdr:rowOff>212948</xdr:rowOff>
    </xdr:from>
    <xdr:to>
      <xdr:col>19</xdr:col>
      <xdr:colOff>38100</xdr:colOff>
      <xdr:row>35</xdr:row>
      <xdr:rowOff>314548</xdr:rowOff>
    </xdr:to>
    <xdr:sp macro="" textlink="" fLocksText="0">
      <xdr:nvSpPr>
        <xdr:cNvPr id="122" name="フローチャート: 判断 121">
          <a:extLst>
            <a:ext uri="{FF2B5EF4-FFF2-40B4-BE49-F238E27FC236}">
              <a16:creationId xmlns:a16="http://schemas.microsoft.com/office/drawing/2014/main" id="{00000000-0008-0000-0500-00007A000000}"/>
            </a:ext>
          </a:extLst>
        </xdr:cNvPr>
        <xdr:cNvSpPr/>
      </xdr:nvSpPr>
      <xdr:spPr>
        <a:xfrm>
          <a:off x="3552825" y="6819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16</xdr:col>
      <xdr:colOff>171450</xdr:colOff>
      <xdr:row>34</xdr:row>
      <xdr:rowOff>323850</xdr:rowOff>
    </xdr:from>
    <xdr:to>
      <xdr:col>20</xdr:col>
      <xdr:colOff>171450</xdr:colOff>
      <xdr:row>35</xdr:row>
      <xdr:rowOff>238125</xdr:rowOff>
    </xdr:to>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19450" y="65913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35</xdr:row>
      <xdr:rowOff>173012</xdr:rowOff>
    </xdr:from>
    <xdr:to>
      <xdr:col>15</xdr:col>
      <xdr:colOff>101600</xdr:colOff>
      <xdr:row>35</xdr:row>
      <xdr:rowOff>274612</xdr:rowOff>
    </xdr:to>
    <xdr:sp macro="" textlink="" fLocksText="0">
      <xdr:nvSpPr>
        <xdr:cNvPr id="124" name="フローチャート: 判断 123">
          <a:extLst>
            <a:ext uri="{FF2B5EF4-FFF2-40B4-BE49-F238E27FC236}">
              <a16:creationId xmlns:a16="http://schemas.microsoft.com/office/drawing/2014/main" id="{00000000-0008-0000-0500-00007C000000}"/>
            </a:ext>
          </a:extLst>
        </xdr:cNvPr>
        <xdr:cNvSpPr/>
      </xdr:nvSpPr>
      <xdr:spPr>
        <a:xfrm>
          <a:off x="2857500" y="67818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13</xdr:col>
      <xdr:colOff>47625</xdr:colOff>
      <xdr:row>34</xdr:row>
      <xdr:rowOff>285750</xdr:rowOff>
    </xdr:from>
    <xdr:to>
      <xdr:col>17</xdr:col>
      <xdr:colOff>47625</xdr:colOff>
      <xdr:row>35</xdr:row>
      <xdr:rowOff>200025</xdr:rowOff>
    </xdr:to>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4125" y="65532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28</xdr:col>
      <xdr:colOff>133350</xdr:colOff>
      <xdr:row>39</xdr:row>
      <xdr:rowOff>323850</xdr:rowOff>
    </xdr:from>
    <xdr:to>
      <xdr:col>32</xdr:col>
      <xdr:colOff>133350</xdr:colOff>
      <xdr:row>41</xdr:row>
      <xdr:rowOff>66675</xdr:rowOff>
    </xdr:to>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67350" y="79629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25</xdr:col>
      <xdr:colOff>57150</xdr:colOff>
      <xdr:row>39</xdr:row>
      <xdr:rowOff>323850</xdr:rowOff>
    </xdr:from>
    <xdr:to>
      <xdr:col>29</xdr:col>
      <xdr:colOff>57150</xdr:colOff>
      <xdr:row>41</xdr:row>
      <xdr:rowOff>66675</xdr:rowOff>
    </xdr:to>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19650" y="79629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21</xdr:col>
      <xdr:colOff>123825</xdr:colOff>
      <xdr:row>39</xdr:row>
      <xdr:rowOff>323850</xdr:rowOff>
    </xdr:from>
    <xdr:to>
      <xdr:col>25</xdr:col>
      <xdr:colOff>123825</xdr:colOff>
      <xdr:row>41</xdr:row>
      <xdr:rowOff>66675</xdr:rowOff>
    </xdr:to>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4325" y="79629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0</xdr:colOff>
      <xdr:row>39</xdr:row>
      <xdr:rowOff>323850</xdr:rowOff>
    </xdr:from>
    <xdr:to>
      <xdr:col>22</xdr:col>
      <xdr:colOff>0</xdr:colOff>
      <xdr:row>41</xdr:row>
      <xdr:rowOff>66675</xdr:rowOff>
    </xdr:to>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29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57150</xdr:colOff>
      <xdr:row>39</xdr:row>
      <xdr:rowOff>323850</xdr:rowOff>
    </xdr:from>
    <xdr:to>
      <xdr:col>18</xdr:col>
      <xdr:colOff>57150</xdr:colOff>
      <xdr:row>41</xdr:row>
      <xdr:rowOff>66675</xdr:rowOff>
    </xdr:to>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24150" y="79629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76200</xdr:colOff>
      <xdr:row>35</xdr:row>
      <xdr:rowOff>307414</xdr:rowOff>
    </xdr:from>
    <xdr:to>
      <xdr:col>29</xdr:col>
      <xdr:colOff>177800</xdr:colOff>
      <xdr:row>36</xdr:row>
      <xdr:rowOff>66114</xdr:rowOff>
    </xdr:to>
    <xdr:sp macro="" textlink="" fLocksText="0">
      <xdr:nvSpPr>
        <xdr:cNvPr id="131" name="楕円 130">
          <a:extLst>
            <a:ext uri="{FF2B5EF4-FFF2-40B4-BE49-F238E27FC236}">
              <a16:creationId xmlns:a16="http://schemas.microsoft.com/office/drawing/2014/main" id="{00000000-0008-0000-0500-000083000000}"/>
            </a:ext>
          </a:extLst>
        </xdr:cNvPr>
        <xdr:cNvSpPr/>
      </xdr:nvSpPr>
      <xdr:spPr>
        <a:xfrm>
          <a:off x="5600700" y="6915150"/>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30</xdr:col>
      <xdr:colOff>19050</xdr:colOff>
      <xdr:row>35</xdr:row>
      <xdr:rowOff>276225</xdr:rowOff>
    </xdr:from>
    <xdr:to>
      <xdr:col>34</xdr:col>
      <xdr:colOff>19050</xdr:colOff>
      <xdr:row>37</xdr:row>
      <xdr:rowOff>19050</xdr:rowOff>
    </xdr:to>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34050" y="68865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27,157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0</xdr:colOff>
      <xdr:row>35</xdr:row>
      <xdr:rowOff>308373</xdr:rowOff>
    </xdr:from>
    <xdr:to>
      <xdr:col>26</xdr:col>
      <xdr:colOff>101600</xdr:colOff>
      <xdr:row>36</xdr:row>
      <xdr:rowOff>67073</xdr:rowOff>
    </xdr:to>
    <xdr:sp macro="" textlink="" fLocksText="0">
      <xdr:nvSpPr>
        <xdr:cNvPr id="133" name="楕円 132">
          <a:extLst>
            <a:ext uri="{FF2B5EF4-FFF2-40B4-BE49-F238E27FC236}">
              <a16:creationId xmlns:a16="http://schemas.microsoft.com/office/drawing/2014/main" id="{00000000-0008-0000-0500-000085000000}"/>
            </a:ext>
          </a:extLst>
        </xdr:cNvPr>
        <xdr:cNvSpPr/>
      </xdr:nvSpPr>
      <xdr:spPr>
        <a:xfrm>
          <a:off x="4953000" y="6915150"/>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24</xdr:col>
      <xdr:colOff>47625</xdr:colOff>
      <xdr:row>36</xdr:row>
      <xdr:rowOff>47625</xdr:rowOff>
    </xdr:from>
    <xdr:to>
      <xdr:col>28</xdr:col>
      <xdr:colOff>19050</xdr:colOff>
      <xdr:row>37</xdr:row>
      <xdr:rowOff>133350</xdr:rowOff>
    </xdr:to>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19625" y="700087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27,031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63500</xdr:colOff>
      <xdr:row>35</xdr:row>
      <xdr:rowOff>330266</xdr:rowOff>
    </xdr:from>
    <xdr:to>
      <xdr:col>22</xdr:col>
      <xdr:colOff>165100</xdr:colOff>
      <xdr:row>36</xdr:row>
      <xdr:rowOff>88966</xdr:rowOff>
    </xdr:to>
    <xdr:sp macro="" textlink="" fLocksText="0">
      <xdr:nvSpPr>
        <xdr:cNvPr id="135" name="楕円 134">
          <a:extLst>
            <a:ext uri="{FF2B5EF4-FFF2-40B4-BE49-F238E27FC236}">
              <a16:creationId xmlns:a16="http://schemas.microsoft.com/office/drawing/2014/main" id="{00000000-0008-0000-0500-000087000000}"/>
            </a:ext>
          </a:extLst>
        </xdr:cNvPr>
        <xdr:cNvSpPr/>
      </xdr:nvSpPr>
      <xdr:spPr>
        <a:xfrm>
          <a:off x="4257675" y="6943725"/>
          <a:ext cx="9525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20</xdr:col>
      <xdr:colOff>114300</xdr:colOff>
      <xdr:row>36</xdr:row>
      <xdr:rowOff>76200</xdr:rowOff>
    </xdr:from>
    <xdr:to>
      <xdr:col>24</xdr:col>
      <xdr:colOff>114300</xdr:colOff>
      <xdr:row>37</xdr:row>
      <xdr:rowOff>161925</xdr:rowOff>
    </xdr:to>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294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24,158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127000</xdr:colOff>
      <xdr:row>36</xdr:row>
      <xdr:rowOff>7551</xdr:rowOff>
    </xdr:from>
    <xdr:to>
      <xdr:col>19</xdr:col>
      <xdr:colOff>38100</xdr:colOff>
      <xdr:row>36</xdr:row>
      <xdr:rowOff>109151</xdr:rowOff>
    </xdr:to>
    <xdr:sp macro="" textlink="" fLocksText="0">
      <xdr:nvSpPr>
        <xdr:cNvPr id="137" name="楕円 136">
          <a:extLst>
            <a:ext uri="{FF2B5EF4-FFF2-40B4-BE49-F238E27FC236}">
              <a16:creationId xmlns:a16="http://schemas.microsoft.com/office/drawing/2014/main" id="{00000000-0008-0000-0500-000089000000}"/>
            </a:ext>
          </a:extLst>
        </xdr:cNvPr>
        <xdr:cNvSpPr/>
      </xdr:nvSpPr>
      <xdr:spPr>
        <a:xfrm>
          <a:off x="3552825" y="6962775"/>
          <a:ext cx="104775"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16</xdr:col>
      <xdr:colOff>171450</xdr:colOff>
      <xdr:row>36</xdr:row>
      <xdr:rowOff>95250</xdr:rowOff>
    </xdr:from>
    <xdr:to>
      <xdr:col>20</xdr:col>
      <xdr:colOff>171450</xdr:colOff>
      <xdr:row>37</xdr:row>
      <xdr:rowOff>180975</xdr:rowOff>
    </xdr:to>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19450" y="7048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21,509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35</xdr:row>
      <xdr:rowOff>318988</xdr:rowOff>
    </xdr:from>
    <xdr:to>
      <xdr:col>15</xdr:col>
      <xdr:colOff>101600</xdr:colOff>
      <xdr:row>36</xdr:row>
      <xdr:rowOff>77688</xdr:rowOff>
    </xdr:to>
    <xdr:sp macro="" textlink="" fLocksText="0">
      <xdr:nvSpPr>
        <xdr:cNvPr id="139" name="楕円 138">
          <a:extLst>
            <a:ext uri="{FF2B5EF4-FFF2-40B4-BE49-F238E27FC236}">
              <a16:creationId xmlns:a16="http://schemas.microsoft.com/office/drawing/2014/main" id="{00000000-0008-0000-0500-00008B000000}"/>
            </a:ext>
          </a:extLst>
        </xdr:cNvPr>
        <xdr:cNvSpPr/>
      </xdr:nvSpPr>
      <xdr:spPr>
        <a:xfrm>
          <a:off x="2857500" y="6924675"/>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13</xdr:col>
      <xdr:colOff>47625</xdr:colOff>
      <xdr:row>36</xdr:row>
      <xdr:rowOff>66675</xdr:rowOff>
    </xdr:from>
    <xdr:to>
      <xdr:col>17</xdr:col>
      <xdr:colOff>47625</xdr:colOff>
      <xdr:row>37</xdr:row>
      <xdr:rowOff>152400</xdr:rowOff>
    </xdr:to>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4125" y="70199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25,638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0.98075</cdr:x>
      <cdr:y>0.11375</cdr:y>
    </cdr:to>
    <cdr:sp macro="" textlink="" fLocksText="0">
      <cdr:nvSpPr>
        <cdr:cNvPr id="117761" name="Rectangle 1"/>
        <cdr:cNvSpPr/>
      </cdr:nvSpPr>
      <cdr:spPr>
        <a:xfrm xmlns:a="http://schemas.openxmlformats.org/drawingml/2006/main">
          <a:off x="914400" y="66675"/>
          <a:ext cx="4257675" cy="257175"/>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baseline="0">
              <a:solidFill>
                <a:srgbClr val="000000"/>
              </a:solidFill>
              <a:latin typeface="ＭＳ Ｐゴシック"/>
              <a:ea typeface="ＭＳ Ｐゴシック"/>
            </a:rPr>
            <a:t>人口</a:t>
          </a:r>
          <a:r>
            <a:rPr lang="en-US" altLang="ja-JP" sz="1100" b="0" i="0" u="none" baseline="0">
              <a:solidFill>
                <a:srgbClr val="000000"/>
              </a:solidFill>
              <a:latin typeface="ＭＳ Ｐゴシック"/>
              <a:ea typeface="ＭＳ Ｐゴシック"/>
            </a:rPr>
            <a:t>1</a:t>
          </a:r>
          <a:r>
            <a:rPr lang="ja-JP" altLang="en-US" sz="1100" b="0" i="0" u="non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fLocksText="0">
      <xdr:nvSpPr>
        <xdr:cNvPr id="2" name="正方形/長方形 1">
          <a:extLst>
            <a:ext uri="{FF2B5EF4-FFF2-40B4-BE49-F238E27FC236}">
              <a16:creationId xmlns:a16="http://schemas.microsoft.com/office/drawing/2014/main" id="{00000000-0008-0000-0600-000002000000}"/>
            </a:ext>
          </a:extLst>
        </xdr:cNvPr>
        <xdr:cNvSpPr/>
      </xdr:nvSpPr>
      <xdr:spPr>
        <a:xfrm>
          <a:off x="638175" y="123825"/>
          <a:ext cx="12696825"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5</a:t>
          </a:r>
          <a:r>
            <a:rPr lang="ja-JP" altLang="en-US" sz="3200" b="1">
              <a:solidFill>
                <a:srgbClr val="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fLocksText="0">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fLocksText="0">
      <xdr:nvSpPr>
        <xdr:cNvPr id="4" name="正方形/長方形 3">
          <a:extLst>
            <a:ext uri="{FF2B5EF4-FFF2-40B4-BE49-F238E27FC236}">
              <a16:creationId xmlns:a16="http://schemas.microsoft.com/office/drawing/2014/main" id="{00000000-0008-0000-0600-000004000000}"/>
            </a:ext>
          </a:extLst>
        </xdr:cNvPr>
        <xdr:cNvSpPr/>
      </xdr:nvSpPr>
      <xdr:spPr>
        <a:xfrm>
          <a:off x="19069050" y="219075"/>
          <a:ext cx="38766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fLocksText="0">
      <xdr:nvSpPr>
        <xdr:cNvPr id="5" name="正方形/長方形 4">
          <a:extLst>
            <a:ext uri="{FF2B5EF4-FFF2-40B4-BE49-F238E27FC236}">
              <a16:creationId xmlns:a16="http://schemas.microsoft.com/office/drawing/2014/main" id="{00000000-0008-0000-0600-000005000000}"/>
            </a:ext>
          </a:extLst>
        </xdr:cNvPr>
        <xdr:cNvSpPr/>
      </xdr:nvSpPr>
      <xdr:spPr>
        <a:xfrm>
          <a:off x="19097625" y="238125"/>
          <a:ext cx="3819525" cy="4476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fLocksText="0">
      <xdr:nvSpPr>
        <xdr:cNvPr id="6" name="正方形/長方形 5">
          <a:extLst>
            <a:ext uri="{FF2B5EF4-FFF2-40B4-BE49-F238E27FC236}">
              <a16:creationId xmlns:a16="http://schemas.microsoft.com/office/drawing/2014/main" id="{00000000-0008-0000-0600-000006000000}"/>
            </a:ext>
          </a:extLst>
        </xdr:cNvPr>
        <xdr:cNvSpPr/>
      </xdr:nvSpPr>
      <xdr:spPr>
        <a:xfrm>
          <a:off x="16259175" y="190500"/>
          <a:ext cx="2657475"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fLocksText="0">
      <xdr:nvSpPr>
        <xdr:cNvPr id="7" name="正方形/長方形 6">
          <a:extLst>
            <a:ext uri="{FF2B5EF4-FFF2-40B4-BE49-F238E27FC236}">
              <a16:creationId xmlns:a16="http://schemas.microsoft.com/office/drawing/2014/main" id="{00000000-0008-0000-0600-000007000000}"/>
            </a:ext>
          </a:extLst>
        </xdr:cNvPr>
        <xdr:cNvSpPr/>
      </xdr:nvSpPr>
      <xdr:spPr>
        <a:xfrm>
          <a:off x="16278225" y="219075"/>
          <a:ext cx="26193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fLocksText="0">
      <xdr:nvSpPr>
        <xdr:cNvPr id="8" name="正方形/長方形 7">
          <a:extLst>
            <a:ext uri="{FF2B5EF4-FFF2-40B4-BE49-F238E27FC236}">
              <a16:creationId xmlns:a16="http://schemas.microsoft.com/office/drawing/2014/main" id="{00000000-0008-0000-0600-000008000000}"/>
            </a:ext>
          </a:extLst>
        </xdr:cNvPr>
        <xdr:cNvSpPr/>
      </xdr:nvSpPr>
      <xdr:spPr>
        <a:xfrm>
          <a:off x="16306800" y="238125"/>
          <a:ext cx="2562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平成</a:t>
          </a:r>
          <a:r>
            <a:rPr lang="en-US" altLang="ja-JP" sz="2000" b="1">
              <a:solidFill>
                <a:srgbClr val="FFFFFF"/>
              </a:solidFill>
              <a:latin typeface="ＭＳ ゴシック" panose="020B0609070205080204" pitchFamily="49" charset="-128"/>
              <a:ea typeface="ＭＳ ゴシック" panose="020B0609070205080204" pitchFamily="49" charset="-128"/>
            </a:rPr>
            <a:t>29</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fLocksText="0">
      <xdr:nvSpPr>
        <xdr:cNvPr id="9" name="正方形/長方形 8">
          <a:extLst>
            <a:ext uri="{FF2B5EF4-FFF2-40B4-BE49-F238E27FC236}">
              <a16:creationId xmlns:a16="http://schemas.microsoft.com/office/drawing/2014/main" id="{00000000-0008-0000-0600-000009000000}"/>
            </a:ext>
          </a:extLst>
        </xdr:cNvPr>
        <xdr:cNvSpPr/>
      </xdr:nvSpPr>
      <xdr:spPr>
        <a:xfrm>
          <a:off x="762000" y="885825"/>
          <a:ext cx="10096500" cy="17811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fLocksText="0">
      <xdr:nvSpPr>
        <xdr:cNvPr id="10" name="正方形/長方形 9">
          <a:extLst>
            <a:ext uri="{FF2B5EF4-FFF2-40B4-BE49-F238E27FC236}">
              <a16:creationId xmlns:a16="http://schemas.microsoft.com/office/drawing/2014/main" id="{00000000-0008-0000-0600-00000A000000}"/>
            </a:ext>
          </a:extLst>
        </xdr:cNvPr>
        <xdr:cNvSpPr/>
      </xdr:nvSpPr>
      <xdr:spPr>
        <a:xfrm>
          <a:off x="885825" y="923925"/>
          <a:ext cx="140017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fLocksText="0">
      <xdr:nvSpPr>
        <xdr:cNvPr id="11" name="正方形/長方形 10">
          <a:extLst>
            <a:ext uri="{FF2B5EF4-FFF2-40B4-BE49-F238E27FC236}">
              <a16:creationId xmlns:a16="http://schemas.microsoft.com/office/drawing/2014/main" id="{00000000-0008-0000-0600-00000B000000}"/>
            </a:ext>
          </a:extLst>
        </xdr:cNvPr>
        <xdr:cNvSpPr/>
      </xdr:nvSpPr>
      <xdr:spPr>
        <a:xfrm>
          <a:off x="2219325" y="923925"/>
          <a:ext cx="142875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2,244
2,234
105.41
3,810,460
3,648,804
146,013
1,409,559
1,070,505</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fLocksText="0">
      <xdr:nvSpPr>
        <xdr:cNvPr id="12" name="正方形/長方形 11">
          <a:extLst>
            <a:ext uri="{FF2B5EF4-FFF2-40B4-BE49-F238E27FC236}">
              <a16:creationId xmlns:a16="http://schemas.microsoft.com/office/drawing/2014/main" id="{00000000-0008-0000-0600-00000C000000}"/>
            </a:ext>
          </a:extLst>
        </xdr:cNvPr>
        <xdr:cNvSpPr/>
      </xdr:nvSpPr>
      <xdr:spPr>
        <a:xfrm>
          <a:off x="3552825" y="923925"/>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(H30.1.1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(H30.1.1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fLocksText="0">
      <xdr:nvSpPr>
        <xdr:cNvPr id="13" name="正方形/長方形 12">
          <a:extLst>
            <a:ext uri="{FF2B5EF4-FFF2-40B4-BE49-F238E27FC236}">
              <a16:creationId xmlns:a16="http://schemas.microsoft.com/office/drawing/2014/main" id="{00000000-0008-0000-0600-00000D000000}"/>
            </a:ext>
          </a:extLst>
        </xdr:cNvPr>
        <xdr:cNvSpPr/>
      </xdr:nvSpPr>
      <xdr:spPr>
        <a:xfrm>
          <a:off x="5076825" y="942975"/>
          <a:ext cx="2038350" cy="9334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fLocksText="0">
      <xdr:nvSpPr>
        <xdr:cNvPr id="14" name="正方形/長方形 13">
          <a:extLst>
            <a:ext uri="{FF2B5EF4-FFF2-40B4-BE49-F238E27FC236}">
              <a16:creationId xmlns:a16="http://schemas.microsoft.com/office/drawing/2014/main" id="{00000000-0008-0000-0600-00000E000000}"/>
            </a:ext>
          </a:extLst>
        </xdr:cNvPr>
        <xdr:cNvSpPr/>
      </xdr:nvSpPr>
      <xdr:spPr>
        <a:xfrm>
          <a:off x="7115175" y="942975"/>
          <a:ext cx="1266825" cy="9334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4.9
-</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fLocksText="0">
      <xdr:nvSpPr>
        <xdr:cNvPr id="15" name="正方形/長方形 14">
          <a:extLst>
            <a:ext uri="{FF2B5EF4-FFF2-40B4-BE49-F238E27FC236}">
              <a16:creationId xmlns:a16="http://schemas.microsoft.com/office/drawing/2014/main" id="{00000000-0008-0000-0600-00000F000000}"/>
            </a:ext>
          </a:extLst>
        </xdr:cNvPr>
        <xdr:cNvSpPr/>
      </xdr:nvSpPr>
      <xdr:spPr>
        <a:xfrm>
          <a:off x="8448675" y="952500"/>
          <a:ext cx="628650" cy="9429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fLocksText="0">
      <xdr:nvSpPr>
        <xdr:cNvPr id="16" name="正方形/長方形 15">
          <a:extLst>
            <a:ext uri="{FF2B5EF4-FFF2-40B4-BE49-F238E27FC236}">
              <a16:creationId xmlns:a16="http://schemas.microsoft.com/office/drawing/2014/main" id="{00000000-0008-0000-0600-000010000000}"/>
            </a:ext>
          </a:extLst>
        </xdr:cNvPr>
        <xdr:cNvSpPr/>
      </xdr:nvSpPr>
      <xdr:spPr>
        <a:xfrm>
          <a:off x="5076825" y="1714500"/>
          <a:ext cx="203835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fLocksText="0">
      <xdr:nvSpPr>
        <xdr:cNvPr id="17" name="正方形/長方形 16">
          <a:extLst>
            <a:ext uri="{FF2B5EF4-FFF2-40B4-BE49-F238E27FC236}">
              <a16:creationId xmlns:a16="http://schemas.microsoft.com/office/drawing/2014/main" id="{00000000-0008-0000-0600-000011000000}"/>
            </a:ext>
          </a:extLst>
        </xdr:cNvPr>
        <xdr:cNvSpPr/>
      </xdr:nvSpPr>
      <xdr:spPr>
        <a:xfrm>
          <a:off x="7172325" y="1714500"/>
          <a:ext cx="38100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H25  Ⅰ</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H26  Ⅰ</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H27  Ⅰ</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H28  Ⅰ</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H29  Ⅰ</a:t>
          </a:r>
          <a:r>
            <a:rPr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fLocksText="0">
      <xdr:nvSpPr>
        <xdr:cNvPr id="18" name="角丸四角形 17">
          <a:extLst>
            <a:ext uri="{FF2B5EF4-FFF2-40B4-BE49-F238E27FC236}">
              <a16:creationId xmlns:a16="http://schemas.microsoft.com/office/drawing/2014/main" id="{00000000-0008-0000-0600-000012000000}"/>
            </a:ext>
          </a:extLst>
        </xdr:cNvPr>
        <xdr:cNvSpPr/>
      </xdr:nvSpPr>
      <xdr:spPr>
        <a:xfrm>
          <a:off x="11077575" y="885825"/>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fLocksText="0">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5732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fLocksText="0">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5732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fLocksText="0">
      <xdr:nvSpPr>
        <xdr:cNvPr id="21" name="正方形/長方形 20">
          <a:extLst>
            <a:ext uri="{FF2B5EF4-FFF2-40B4-BE49-F238E27FC236}">
              <a16:creationId xmlns:a16="http://schemas.microsoft.com/office/drawing/2014/main" id="{00000000-0008-0000-0600-000015000000}"/>
            </a:ext>
          </a:extLst>
        </xdr:cNvPr>
        <xdr:cNvSpPr/>
      </xdr:nvSpPr>
      <xdr:spPr>
        <a:xfrm>
          <a:off x="11334750" y="1552575"/>
          <a:ext cx="1457325" cy="628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sp macro="" textlink="">
      <xdr:nvSpPr>
        <xdr:cNvPr id="22" name="直線コネクタ 21">
          <a:extLst>
            <a:ext uri="{FF2B5EF4-FFF2-40B4-BE49-F238E27FC236}">
              <a16:creationId xmlns:a16="http://schemas.microsoft.com/office/drawing/2014/main" id="{00000000-0008-0000-0600-000016000000}"/>
            </a:ext>
          </a:extLst>
        </xdr:cNvPr>
        <xdr:cNvSpPr/>
      </xdr:nvSpPr>
      <xdr:spPr>
        <a:xfrm flipH="1">
          <a:off x="11153775"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58</xdr:col>
      <xdr:colOff>161925</xdr:colOff>
      <xdr:row>5</xdr:row>
      <xdr:rowOff>158750</xdr:rowOff>
    </xdr:from>
    <xdr:to>
      <xdr:col>59</xdr:col>
      <xdr:colOff>73025</xdr:colOff>
      <xdr:row>6</xdr:row>
      <xdr:rowOff>88900</xdr:rowOff>
    </xdr:to>
    <xdr:sp macro="" textlink="" fLocksText="0">
      <xdr:nvSpPr>
        <xdr:cNvPr id="23" name="楕円 22">
          <a:extLst>
            <a:ext uri="{FF2B5EF4-FFF2-40B4-BE49-F238E27FC236}">
              <a16:creationId xmlns:a16="http://schemas.microsoft.com/office/drawing/2014/main" id="{00000000-0008-0000-0600-000017000000}"/>
            </a:ext>
          </a:extLst>
        </xdr:cNvPr>
        <xdr:cNvSpPr/>
      </xdr:nvSpPr>
      <xdr:spPr>
        <a:xfrm>
          <a:off x="11210925" y="10191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fLocksText="0">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5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sp macro="" textlink="">
      <xdr:nvSpPr>
        <xdr:cNvPr id="25" name="直線コネクタ 24">
          <a:extLst>
            <a:ext uri="{FF2B5EF4-FFF2-40B4-BE49-F238E27FC236}">
              <a16:creationId xmlns:a16="http://schemas.microsoft.com/office/drawing/2014/main" id="{00000000-0008-0000-0600-000019000000}"/>
            </a:ext>
          </a:extLst>
        </xdr:cNvPr>
        <xdr:cNvSpPr/>
      </xdr:nvSpPr>
      <xdr:spPr>
        <a:xfrm>
          <a:off x="11258550" y="1524000"/>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58</xdr:col>
      <xdr:colOff>127000</xdr:colOff>
      <xdr:row>8</xdr:row>
      <xdr:rowOff>152400</xdr:rowOff>
    </xdr:from>
    <xdr:to>
      <xdr:col>59</xdr:col>
      <xdr:colOff>107950</xdr:colOff>
      <xdr:row>8</xdr:row>
      <xdr:rowOff>152400</xdr:rowOff>
    </xdr:to>
    <xdr:sp macro="" textlink="">
      <xdr:nvSpPr>
        <xdr:cNvPr id="26" name="直線コネクタ 25">
          <a:extLst>
            <a:ext uri="{FF2B5EF4-FFF2-40B4-BE49-F238E27FC236}">
              <a16:creationId xmlns:a16="http://schemas.microsoft.com/office/drawing/2014/main" id="{00000000-0008-0000-0600-00001A000000}"/>
            </a:ext>
          </a:extLst>
        </xdr:cNvPr>
        <xdr:cNvSpPr/>
      </xdr:nvSpPr>
      <xdr:spPr>
        <a:xfrm>
          <a:off x="11172825"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59</xdr:col>
      <xdr:colOff>17780</xdr:colOff>
      <xdr:row>10</xdr:row>
      <xdr:rowOff>47625</xdr:rowOff>
    </xdr:from>
    <xdr:to>
      <xdr:col>59</xdr:col>
      <xdr:colOff>17780</xdr:colOff>
      <xdr:row>11</xdr:row>
      <xdr:rowOff>15875</xdr:rowOff>
    </xdr:to>
    <xdr:sp macro="" textlink="">
      <xdr:nvSpPr>
        <xdr:cNvPr id="27" name="直線コネクタ 26">
          <a:extLst>
            <a:ext uri="{FF2B5EF4-FFF2-40B4-BE49-F238E27FC236}">
              <a16:creationId xmlns:a16="http://schemas.microsoft.com/office/drawing/2014/main" id="{00000000-0008-0000-0600-00001B000000}"/>
            </a:ext>
          </a:extLst>
        </xdr:cNvPr>
        <xdr:cNvSpPr/>
      </xdr:nvSpPr>
      <xdr:spPr>
        <a:xfrm flipV="1">
          <a:off x="11258550" y="1762125"/>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58</xdr:col>
      <xdr:colOff>127000</xdr:colOff>
      <xdr:row>11</xdr:row>
      <xdr:rowOff>19050</xdr:rowOff>
    </xdr:from>
    <xdr:to>
      <xdr:col>59</xdr:col>
      <xdr:colOff>107950</xdr:colOff>
      <xdr:row>11</xdr:row>
      <xdr:rowOff>19050</xdr:rowOff>
    </xdr:to>
    <xdr:sp macro="" textlink="">
      <xdr:nvSpPr>
        <xdr:cNvPr id="28" name="直線コネクタ 27">
          <a:extLst>
            <a:ext uri="{FF2B5EF4-FFF2-40B4-BE49-F238E27FC236}">
              <a16:creationId xmlns:a16="http://schemas.microsoft.com/office/drawing/2014/main" id="{00000000-0008-0000-0600-00001C000000}"/>
            </a:ext>
          </a:extLst>
        </xdr:cNvPr>
        <xdr:cNvSpPr/>
      </xdr:nvSpPr>
      <xdr:spPr>
        <a:xfrm>
          <a:off x="11172825"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xdr:col>
      <xdr:colOff>123825</xdr:colOff>
      <xdr:row>16</xdr:row>
      <xdr:rowOff>114300</xdr:rowOff>
    </xdr:from>
    <xdr:to>
      <xdr:col>50</xdr:col>
      <xdr:colOff>66675</xdr:colOff>
      <xdr:row>18</xdr:row>
      <xdr:rowOff>28575</xdr:rowOff>
    </xdr:to>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5325" y="2857500"/>
          <a:ext cx="88963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twoCellAnchor>
  <xdr:twoCellAnchor editAs="oneCell">
    <xdr:from>
      <xdr:col>3</xdr:col>
      <xdr:colOff>123825</xdr:colOff>
      <xdr:row>18</xdr:row>
      <xdr:rowOff>85725</xdr:rowOff>
    </xdr:from>
    <xdr:to>
      <xdr:col>54</xdr:col>
      <xdr:colOff>114300</xdr:colOff>
      <xdr:row>20</xdr:row>
      <xdr:rowOff>0</xdr:rowOff>
    </xdr:to>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5325" y="3171825"/>
          <a:ext cx="97059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lang="en-US" altLang="ja-JP" sz="1000">
              <a:solidFill>
                <a:srgbClr val="000000"/>
              </a:solidFill>
              <a:latin typeface="ＭＳ Ｐゴシック" panose="020B0600070205080204" pitchFamily="50" charset="-128"/>
              <a:ea typeface="ＭＳ Ｐゴシック" panose="020B0600070205080204" pitchFamily="50" charset="-128"/>
            </a:rPr>
            <a:t>25</a:t>
          </a:r>
          <a:r>
            <a:rPr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twoCellAnchor>
  <xdr:twoCellAnchor editAs="oneCell">
    <xdr:from>
      <xdr:col>3</xdr:col>
      <xdr:colOff>123825</xdr:colOff>
      <xdr:row>20</xdr:row>
      <xdr:rowOff>66675</xdr:rowOff>
    </xdr:from>
    <xdr:to>
      <xdr:col>47</xdr:col>
      <xdr:colOff>38100</xdr:colOff>
      <xdr:row>21</xdr:row>
      <xdr:rowOff>152400</xdr:rowOff>
    </xdr:to>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5325" y="3495675"/>
          <a:ext cx="82962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lang="en-US" altLang="ja-JP" sz="1000">
              <a:solidFill>
                <a:srgbClr val="000000"/>
              </a:solidFill>
              <a:latin typeface="ＭＳ Ｐゴシック" panose="020B0600070205080204" pitchFamily="50" charset="-128"/>
              <a:ea typeface="ＭＳ Ｐゴシック" panose="020B0600070205080204" pitchFamily="50" charset="-128"/>
            </a:rPr>
            <a:t>29</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twoCellAnchor>
  <xdr:twoCellAnchor>
    <xdr:from>
      <xdr:col>4</xdr:col>
      <xdr:colOff>0</xdr:colOff>
      <xdr:row>23</xdr:row>
      <xdr:rowOff>57150</xdr:rowOff>
    </xdr:from>
    <xdr:to>
      <xdr:col>28</xdr:col>
      <xdr:colOff>114300</xdr:colOff>
      <xdr:row>25</xdr:row>
      <xdr:rowOff>31750</xdr:rowOff>
    </xdr:to>
    <xdr:sp macro="" textlink="" fLocksText="0">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fLocksText="0">
      <xdr:nvSpPr>
        <xdr:cNvPr id="33" name="正方形/長方形 32">
          <a:extLst>
            <a:ext uri="{FF2B5EF4-FFF2-40B4-BE49-F238E27FC236}">
              <a16:creationId xmlns:a16="http://schemas.microsoft.com/office/drawing/2014/main" id="{00000000-0008-0000-0600-000021000000}"/>
            </a:ext>
          </a:extLst>
        </xdr:cNvPr>
        <xdr:cNvSpPr/>
      </xdr:nvSpPr>
      <xdr:spPr>
        <a:xfrm>
          <a:off x="885825"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fLocksText="0">
      <xdr:nvSpPr>
        <xdr:cNvPr id="34" name="正方形/長方形 33">
          <a:extLst>
            <a:ext uri="{FF2B5EF4-FFF2-40B4-BE49-F238E27FC236}">
              <a16:creationId xmlns:a16="http://schemas.microsoft.com/office/drawing/2014/main" id="{00000000-0008-0000-0600-000022000000}"/>
            </a:ext>
          </a:extLst>
        </xdr:cNvPr>
        <xdr:cNvSpPr/>
      </xdr:nvSpPr>
      <xdr:spPr>
        <a:xfrm>
          <a:off x="885825"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fLocksText="0">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fLocksText="0">
      <xdr:nvSpPr>
        <xdr:cNvPr id="36" name="正方形/長方形 35">
          <a:extLst>
            <a:ext uri="{FF2B5EF4-FFF2-40B4-BE49-F238E27FC236}">
              <a16:creationId xmlns:a16="http://schemas.microsoft.com/office/drawing/2014/main" id="{00000000-0008-0000-0600-000024000000}"/>
            </a:ext>
          </a:extLst>
        </xdr:cNvPr>
        <xdr:cNvSpPr/>
      </xdr:nvSpPr>
      <xdr:spPr>
        <a:xfrm>
          <a:off x="1905000"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fLocksText="0">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fLocksText="0">
      <xdr:nvSpPr>
        <xdr:cNvPr id="38" name="正方形/長方形 37">
          <a:extLst>
            <a:ext uri="{FF2B5EF4-FFF2-40B4-BE49-F238E27FC236}">
              <a16:creationId xmlns:a16="http://schemas.microsoft.com/office/drawing/2014/main" id="{00000000-0008-0000-0600-000026000000}"/>
            </a:ext>
          </a:extLst>
        </xdr:cNvPr>
        <xdr:cNvSpPr/>
      </xdr:nvSpPr>
      <xdr:spPr>
        <a:xfrm>
          <a:off x="3048000"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59,963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fLocksText="0">
      <xdr:nvSpPr>
        <xdr:cNvPr id="39" name="正方形/長方形 38">
          <a:extLst>
            <a:ext uri="{FF2B5EF4-FFF2-40B4-BE49-F238E27FC236}">
              <a16:creationId xmlns:a16="http://schemas.microsoft.com/office/drawing/2014/main" id="{00000000-0008-0000-0600-000027000000}"/>
            </a:ext>
          </a:extLst>
        </xdr:cNvPr>
        <xdr:cNvSpPr/>
      </xdr:nvSpPr>
      <xdr:spPr>
        <a:xfrm>
          <a:off x="762000" y="4829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xdr:col>
      <xdr:colOff>152400</xdr:colOff>
      <xdr:row>27</xdr:row>
      <xdr:rowOff>9525</xdr:rowOff>
    </xdr:from>
    <xdr:to>
      <xdr:col>5</xdr:col>
      <xdr:colOff>123825</xdr:colOff>
      <xdr:row>28</xdr:row>
      <xdr:rowOff>66675</xdr:rowOff>
    </xdr:to>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8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41</xdr:row>
      <xdr:rowOff>82550</xdr:rowOff>
    </xdr:from>
    <xdr:to>
      <xdr:col>28</xdr:col>
      <xdr:colOff>114300</xdr:colOff>
      <xdr:row>41</xdr:row>
      <xdr:rowOff>82550</xdr:rowOff>
    </xdr:to>
    <xdr:sp macro="" textlink="">
      <xdr:nvSpPr>
        <xdr:cNvPr id="41" name="直線コネクタ 40">
          <a:extLst>
            <a:ext uri="{FF2B5EF4-FFF2-40B4-BE49-F238E27FC236}">
              <a16:creationId xmlns:a16="http://schemas.microsoft.com/office/drawing/2014/main" id="{00000000-0008-0000-0600-000029000000}"/>
            </a:ext>
          </a:extLst>
        </xdr:cNvPr>
        <xdr:cNvSpPr/>
      </xdr:nvSpPr>
      <xdr:spPr>
        <a:xfrm>
          <a:off x="762000"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xdr:col>
      <xdr:colOff>0</xdr:colOff>
      <xdr:row>39</xdr:row>
      <xdr:rowOff>44450</xdr:rowOff>
    </xdr:from>
    <xdr:to>
      <xdr:col>28</xdr:col>
      <xdr:colOff>114300</xdr:colOff>
      <xdr:row>39</xdr:row>
      <xdr:rowOff>44450</xdr:rowOff>
    </xdr:to>
    <xdr:sp macro="" textlink="">
      <xdr:nvSpPr>
        <xdr:cNvPr id="42" name="直線コネクタ 41">
          <a:extLst>
            <a:ext uri="{FF2B5EF4-FFF2-40B4-BE49-F238E27FC236}">
              <a16:creationId xmlns:a16="http://schemas.microsoft.com/office/drawing/2014/main" id="{00000000-0008-0000-0600-00002A000000}"/>
            </a:ext>
          </a:extLst>
        </xdr:cNvPr>
        <xdr:cNvSpPr/>
      </xdr:nvSpPr>
      <xdr:spPr>
        <a:xfrm>
          <a:off x="762000" y="673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xdr:col>
      <xdr:colOff>123825</xdr:colOff>
      <xdr:row>38</xdr:row>
      <xdr:rowOff>76200</xdr:rowOff>
    </xdr:from>
    <xdr:to>
      <xdr:col>3</xdr:col>
      <xdr:colOff>180975</xdr:colOff>
      <xdr:row>39</xdr:row>
      <xdr:rowOff>161925</xdr:rowOff>
    </xdr:to>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04825" y="65913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37</xdr:row>
      <xdr:rowOff>6350</xdr:rowOff>
    </xdr:from>
    <xdr:to>
      <xdr:col>28</xdr:col>
      <xdr:colOff>114300</xdr:colOff>
      <xdr:row>37</xdr:row>
      <xdr:rowOff>6350</xdr:rowOff>
    </xdr:to>
    <xdr:sp macro="" textlink="">
      <xdr:nvSpPr>
        <xdr:cNvPr id="44" name="直線コネクタ 43">
          <a:extLst>
            <a:ext uri="{FF2B5EF4-FFF2-40B4-BE49-F238E27FC236}">
              <a16:creationId xmlns:a16="http://schemas.microsoft.com/office/drawing/2014/main" id="{00000000-0008-0000-0600-00002C000000}"/>
            </a:ext>
          </a:extLst>
        </xdr:cNvPr>
        <xdr:cNvSpPr/>
      </xdr:nvSpPr>
      <xdr:spPr>
        <a:xfrm>
          <a:off x="762000" y="635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36</xdr:row>
      <xdr:rowOff>38100</xdr:rowOff>
    </xdr:from>
    <xdr:to>
      <xdr:col>4</xdr:col>
      <xdr:colOff>0</xdr:colOff>
      <xdr:row>37</xdr:row>
      <xdr:rowOff>123825</xdr:rowOff>
    </xdr:to>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1925" y="6210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34</xdr:row>
      <xdr:rowOff>139700</xdr:rowOff>
    </xdr:from>
    <xdr:to>
      <xdr:col>28</xdr:col>
      <xdr:colOff>114300</xdr:colOff>
      <xdr:row>34</xdr:row>
      <xdr:rowOff>139700</xdr:rowOff>
    </xdr:to>
    <xdr:sp macro="" textlink="">
      <xdr:nvSpPr>
        <xdr:cNvPr id="46" name="直線コネクタ 45">
          <a:extLst>
            <a:ext uri="{FF2B5EF4-FFF2-40B4-BE49-F238E27FC236}">
              <a16:creationId xmlns:a16="http://schemas.microsoft.com/office/drawing/2014/main" id="{00000000-0008-0000-0600-00002E000000}"/>
            </a:ext>
          </a:extLst>
        </xdr:cNvPr>
        <xdr:cNvSpPr/>
      </xdr:nvSpPr>
      <xdr:spPr>
        <a:xfrm>
          <a:off x="762000" y="597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33</xdr:row>
      <xdr:rowOff>171450</xdr:rowOff>
    </xdr:from>
    <xdr:to>
      <xdr:col>4</xdr:col>
      <xdr:colOff>0</xdr:colOff>
      <xdr:row>35</xdr:row>
      <xdr:rowOff>85725</xdr:rowOff>
    </xdr:to>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1925" y="5829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32</xdr:row>
      <xdr:rowOff>101600</xdr:rowOff>
    </xdr:from>
    <xdr:to>
      <xdr:col>28</xdr:col>
      <xdr:colOff>114300</xdr:colOff>
      <xdr:row>32</xdr:row>
      <xdr:rowOff>101600</xdr:rowOff>
    </xdr:to>
    <xdr:sp macro="" textlink="">
      <xdr:nvSpPr>
        <xdr:cNvPr id="48" name="直線コネクタ 47">
          <a:extLst>
            <a:ext uri="{FF2B5EF4-FFF2-40B4-BE49-F238E27FC236}">
              <a16:creationId xmlns:a16="http://schemas.microsoft.com/office/drawing/2014/main" id="{00000000-0008-0000-0600-000030000000}"/>
            </a:ext>
          </a:extLst>
        </xdr:cNvPr>
        <xdr:cNvSpPr/>
      </xdr:nvSpPr>
      <xdr:spPr>
        <a:xfrm>
          <a:off x="762000" y="559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31</xdr:row>
      <xdr:rowOff>133350</xdr:rowOff>
    </xdr:from>
    <xdr:to>
      <xdr:col>4</xdr:col>
      <xdr:colOff>0</xdr:colOff>
      <xdr:row>33</xdr:row>
      <xdr:rowOff>47625</xdr:rowOff>
    </xdr:to>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1925" y="5448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30</xdr:row>
      <xdr:rowOff>63500</xdr:rowOff>
    </xdr:from>
    <xdr:to>
      <xdr:col>28</xdr:col>
      <xdr:colOff>114300</xdr:colOff>
      <xdr:row>30</xdr:row>
      <xdr:rowOff>63500</xdr:rowOff>
    </xdr:to>
    <xdr:sp macro="" textlink="">
      <xdr:nvSpPr>
        <xdr:cNvPr id="50" name="直線コネクタ 49">
          <a:extLst>
            <a:ext uri="{FF2B5EF4-FFF2-40B4-BE49-F238E27FC236}">
              <a16:creationId xmlns:a16="http://schemas.microsoft.com/office/drawing/2014/main" id="{00000000-0008-0000-0600-000032000000}"/>
            </a:ext>
          </a:extLst>
        </xdr:cNvPr>
        <xdr:cNvSpPr/>
      </xdr:nvSpPr>
      <xdr:spPr>
        <a:xfrm>
          <a:off x="762000" y="521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76200</xdr:colOff>
      <xdr:row>29</xdr:row>
      <xdr:rowOff>95250</xdr:rowOff>
    </xdr:from>
    <xdr:to>
      <xdr:col>4</xdr:col>
      <xdr:colOff>0</xdr:colOff>
      <xdr:row>31</xdr:row>
      <xdr:rowOff>9525</xdr:rowOff>
    </xdr:to>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200" y="50673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28</xdr:row>
      <xdr:rowOff>25400</xdr:rowOff>
    </xdr:to>
    <xdr:sp macro="" textlink="">
      <xdr:nvSpPr>
        <xdr:cNvPr id="52" name="直線コネクタ 51">
          <a:extLst>
            <a:ext uri="{FF2B5EF4-FFF2-40B4-BE49-F238E27FC236}">
              <a16:creationId xmlns:a16="http://schemas.microsoft.com/office/drawing/2014/main" id="{00000000-0008-0000-0600-000034000000}"/>
            </a:ext>
          </a:extLst>
        </xdr:cNvPr>
        <xdr:cNvSpPr/>
      </xdr:nvSpPr>
      <xdr:spPr>
        <a:xfrm>
          <a:off x="762000"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76200</xdr:colOff>
      <xdr:row>27</xdr:row>
      <xdr:rowOff>57150</xdr:rowOff>
    </xdr:from>
    <xdr:to>
      <xdr:col>4</xdr:col>
      <xdr:colOff>0</xdr:colOff>
      <xdr:row>28</xdr:row>
      <xdr:rowOff>142875</xdr:rowOff>
    </xdr:to>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200" y="46863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fLocksText="0">
      <xdr:nvSpPr>
        <xdr:cNvPr id="54" name="人件費グラフ枠">
          <a:extLst>
            <a:ext uri="{FF2B5EF4-FFF2-40B4-BE49-F238E27FC236}">
              <a16:creationId xmlns:a16="http://schemas.microsoft.com/office/drawing/2014/main" id="{00000000-0008-0000-0600-000036000000}"/>
            </a:ext>
          </a:extLst>
        </xdr:cNvPr>
        <xdr:cNvSpPr/>
      </xdr:nvSpPr>
      <xdr:spPr>
        <a:xfrm>
          <a:off x="762000" y="4829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sp macro="" textlink="">
      <xdr:nvSpPr>
        <xdr:cNvPr id="55" name="直線コネクタ 54">
          <a:extLst>
            <a:ext uri="{FF2B5EF4-FFF2-40B4-BE49-F238E27FC236}">
              <a16:creationId xmlns:a16="http://schemas.microsoft.com/office/drawing/2014/main" id="{00000000-0008-0000-0600-000037000000}"/>
            </a:ext>
          </a:extLst>
        </xdr:cNvPr>
        <xdr:cNvSpPr/>
      </xdr:nvSpPr>
      <xdr:spPr>
        <a:xfrm flipV="1">
          <a:off x="4629150" y="5362575"/>
          <a:ext cx="9525"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38</xdr:row>
      <xdr:rowOff>123825</xdr:rowOff>
    </xdr:from>
    <xdr:to>
      <xdr:col>27</xdr:col>
      <xdr:colOff>76200</xdr:colOff>
      <xdr:row>40</xdr:row>
      <xdr:rowOff>38100</xdr:rowOff>
    </xdr:to>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389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73,858</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165100</xdr:colOff>
      <xdr:row>38</xdr:row>
      <xdr:rowOff>122100</xdr:rowOff>
    </xdr:from>
    <xdr:to>
      <xdr:col>24</xdr:col>
      <xdr:colOff>152400</xdr:colOff>
      <xdr:row>38</xdr:row>
      <xdr:rowOff>122100</xdr:rowOff>
    </xdr:to>
    <xdr:sp macro="" textlink="">
      <xdr:nvSpPr>
        <xdr:cNvPr id="57" name="直線コネクタ 56">
          <a:extLst>
            <a:ext uri="{FF2B5EF4-FFF2-40B4-BE49-F238E27FC236}">
              <a16:creationId xmlns:a16="http://schemas.microsoft.com/office/drawing/2014/main" id="{00000000-0008-0000-0600-000039000000}"/>
            </a:ext>
          </a:extLst>
        </xdr:cNvPr>
        <xdr:cNvSpPr/>
      </xdr:nvSpPr>
      <xdr:spPr>
        <a:xfrm>
          <a:off x="4543425" y="66389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29</xdr:row>
      <xdr:rowOff>171450</xdr:rowOff>
    </xdr:from>
    <xdr:to>
      <xdr:col>28</xdr:col>
      <xdr:colOff>38100</xdr:colOff>
      <xdr:row>31</xdr:row>
      <xdr:rowOff>85725</xdr:rowOff>
    </xdr:to>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435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1,076,235</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165100</xdr:colOff>
      <xdr:row>31</xdr:row>
      <xdr:rowOff>49231</xdr:rowOff>
    </xdr:from>
    <xdr:to>
      <xdr:col>24</xdr:col>
      <xdr:colOff>152400</xdr:colOff>
      <xdr:row>31</xdr:row>
      <xdr:rowOff>49231</xdr:rowOff>
    </xdr:to>
    <xdr:sp macro="" textlink="">
      <xdr:nvSpPr>
        <xdr:cNvPr id="59" name="直線コネクタ 58">
          <a:extLst>
            <a:ext uri="{FF2B5EF4-FFF2-40B4-BE49-F238E27FC236}">
              <a16:creationId xmlns:a16="http://schemas.microsoft.com/office/drawing/2014/main" id="{00000000-0008-0000-0600-00003B000000}"/>
            </a:ext>
          </a:extLst>
        </xdr:cNvPr>
        <xdr:cNvSpPr/>
      </xdr:nvSpPr>
      <xdr:spPr>
        <a:xfrm>
          <a:off x="4543425" y="53625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177800</xdr:colOff>
      <xdr:row>37</xdr:row>
      <xdr:rowOff>124632</xdr:rowOff>
    </xdr:from>
    <xdr:to>
      <xdr:col>24</xdr:col>
      <xdr:colOff>63500</xdr:colOff>
      <xdr:row>37</xdr:row>
      <xdr:rowOff>137282</xdr:rowOff>
    </xdr:to>
    <xdr:sp macro="" textlink="">
      <xdr:nvSpPr>
        <xdr:cNvPr id="60" name="直線コネクタ 59">
          <a:extLst>
            <a:ext uri="{FF2B5EF4-FFF2-40B4-BE49-F238E27FC236}">
              <a16:creationId xmlns:a16="http://schemas.microsoft.com/office/drawing/2014/main" id="{00000000-0008-0000-0600-00003C000000}"/>
            </a:ext>
          </a:extLst>
        </xdr:cNvPr>
        <xdr:cNvSpPr/>
      </xdr:nvSpPr>
      <xdr:spPr>
        <a:xfrm flipV="1">
          <a:off x="3800475" y="64674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36</xdr:row>
      <xdr:rowOff>85725</xdr:rowOff>
    </xdr:from>
    <xdr:to>
      <xdr:col>27</xdr:col>
      <xdr:colOff>142875</xdr:colOff>
      <xdr:row>38</xdr:row>
      <xdr:rowOff>0</xdr:rowOff>
    </xdr:to>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57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37</xdr:row>
      <xdr:rowOff>61083</xdr:rowOff>
    </xdr:from>
    <xdr:to>
      <xdr:col>24</xdr:col>
      <xdr:colOff>114300</xdr:colOff>
      <xdr:row>37</xdr:row>
      <xdr:rowOff>162683</xdr:rowOff>
    </xdr:to>
    <xdr:sp macro="" textlink="" fLocksText="0">
      <xdr:nvSpPr>
        <xdr:cNvPr id="62" name="フローチャート: 判断 61">
          <a:extLst>
            <a:ext uri="{FF2B5EF4-FFF2-40B4-BE49-F238E27FC236}">
              <a16:creationId xmlns:a16="http://schemas.microsoft.com/office/drawing/2014/main" id="{00000000-0008-0000-0600-00003E000000}"/>
            </a:ext>
          </a:extLst>
        </xdr:cNvPr>
        <xdr:cNvSpPr/>
      </xdr:nvSpPr>
      <xdr:spPr>
        <a:xfrm>
          <a:off x="4581525" y="64008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37</xdr:row>
      <xdr:rowOff>137282</xdr:rowOff>
    </xdr:from>
    <xdr:to>
      <xdr:col>19</xdr:col>
      <xdr:colOff>177800</xdr:colOff>
      <xdr:row>37</xdr:row>
      <xdr:rowOff>152057</xdr:rowOff>
    </xdr:to>
    <xdr:sp macro="" textlink="">
      <xdr:nvSpPr>
        <xdr:cNvPr id="63" name="直線コネクタ 62">
          <a:extLst>
            <a:ext uri="{FF2B5EF4-FFF2-40B4-BE49-F238E27FC236}">
              <a16:creationId xmlns:a16="http://schemas.microsoft.com/office/drawing/2014/main" id="{00000000-0008-0000-0600-00003F000000}"/>
            </a:ext>
          </a:extLst>
        </xdr:cNvPr>
        <xdr:cNvSpPr/>
      </xdr:nvSpPr>
      <xdr:spPr>
        <a:xfrm flipV="1">
          <a:off x="2905125" y="6477000"/>
          <a:ext cx="8953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127000</xdr:colOff>
      <xdr:row>37</xdr:row>
      <xdr:rowOff>63719</xdr:rowOff>
    </xdr:from>
    <xdr:to>
      <xdr:col>20</xdr:col>
      <xdr:colOff>38100</xdr:colOff>
      <xdr:row>37</xdr:row>
      <xdr:rowOff>165319</xdr:rowOff>
    </xdr:to>
    <xdr:sp macro="" textlink="" fLocksText="0">
      <xdr:nvSpPr>
        <xdr:cNvPr id="64" name="フローチャート: 判断 63">
          <a:extLst>
            <a:ext uri="{FF2B5EF4-FFF2-40B4-BE49-F238E27FC236}">
              <a16:creationId xmlns:a16="http://schemas.microsoft.com/office/drawing/2014/main" id="{00000000-0008-0000-0600-000040000000}"/>
            </a:ext>
          </a:extLst>
        </xdr:cNvPr>
        <xdr:cNvSpPr/>
      </xdr:nvSpPr>
      <xdr:spPr>
        <a:xfrm>
          <a:off x="3743325" y="6410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66675</xdr:colOff>
      <xdr:row>36</xdr:row>
      <xdr:rowOff>9525</xdr:rowOff>
    </xdr:from>
    <xdr:to>
      <xdr:col>21</xdr:col>
      <xdr:colOff>95250</xdr:colOff>
      <xdr:row>37</xdr:row>
      <xdr:rowOff>95250</xdr:rowOff>
    </xdr:to>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5675" y="61817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114300</xdr:colOff>
      <xdr:row>37</xdr:row>
      <xdr:rowOff>152057</xdr:rowOff>
    </xdr:from>
    <xdr:to>
      <xdr:col>15</xdr:col>
      <xdr:colOff>50800</xdr:colOff>
      <xdr:row>37</xdr:row>
      <xdr:rowOff>162232</xdr:rowOff>
    </xdr:to>
    <xdr:sp macro="" textlink="">
      <xdr:nvSpPr>
        <xdr:cNvPr id="66" name="直線コネクタ 65">
          <a:extLst>
            <a:ext uri="{FF2B5EF4-FFF2-40B4-BE49-F238E27FC236}">
              <a16:creationId xmlns:a16="http://schemas.microsoft.com/office/drawing/2014/main" id="{00000000-0008-0000-0600-000042000000}"/>
            </a:ext>
          </a:extLst>
        </xdr:cNvPr>
        <xdr:cNvSpPr/>
      </xdr:nvSpPr>
      <xdr:spPr>
        <a:xfrm flipV="1">
          <a:off x="2019300" y="649605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37</xdr:row>
      <xdr:rowOff>83338</xdr:rowOff>
    </xdr:from>
    <xdr:to>
      <xdr:col>15</xdr:col>
      <xdr:colOff>101600</xdr:colOff>
      <xdr:row>38</xdr:row>
      <xdr:rowOff>13488</xdr:rowOff>
    </xdr:to>
    <xdr:sp macro="" textlink="" fLocksText="0">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293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123825</xdr:colOff>
      <xdr:row>36</xdr:row>
      <xdr:rowOff>28575</xdr:rowOff>
    </xdr:from>
    <xdr:to>
      <xdr:col>16</xdr:col>
      <xdr:colOff>152400</xdr:colOff>
      <xdr:row>37</xdr:row>
      <xdr:rowOff>114300</xdr:rowOff>
    </xdr:to>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0325" y="62007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177800</xdr:colOff>
      <xdr:row>37</xdr:row>
      <xdr:rowOff>162232</xdr:rowOff>
    </xdr:from>
    <xdr:to>
      <xdr:col>10</xdr:col>
      <xdr:colOff>114300</xdr:colOff>
      <xdr:row>37</xdr:row>
      <xdr:rowOff>165109</xdr:rowOff>
    </xdr:to>
    <xdr:sp macro="" textlink="">
      <xdr:nvSpPr>
        <xdr:cNvPr id="69" name="直線コネクタ 68">
          <a:extLst>
            <a:ext uri="{FF2B5EF4-FFF2-40B4-BE49-F238E27FC236}">
              <a16:creationId xmlns:a16="http://schemas.microsoft.com/office/drawing/2014/main" id="{00000000-0008-0000-0600-000045000000}"/>
            </a:ext>
          </a:extLst>
        </xdr:cNvPr>
        <xdr:cNvSpPr/>
      </xdr:nvSpPr>
      <xdr:spPr>
        <a:xfrm flipV="1">
          <a:off x="1133475" y="65055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37</xdr:row>
      <xdr:rowOff>84251</xdr:rowOff>
    </xdr:from>
    <xdr:to>
      <xdr:col>10</xdr:col>
      <xdr:colOff>165100</xdr:colOff>
      <xdr:row>38</xdr:row>
      <xdr:rowOff>14401</xdr:rowOff>
    </xdr:to>
    <xdr:sp macro="" textlink="" fLocksText="0">
      <xdr:nvSpPr>
        <xdr:cNvPr id="70" name="フローチャート: 判断 69">
          <a:extLst>
            <a:ext uri="{FF2B5EF4-FFF2-40B4-BE49-F238E27FC236}">
              <a16:creationId xmlns:a16="http://schemas.microsoft.com/office/drawing/2014/main" id="{00000000-0008-0000-0600-000046000000}"/>
            </a:ext>
          </a:extLst>
        </xdr:cNvPr>
        <xdr:cNvSpPr/>
      </xdr:nvSpPr>
      <xdr:spPr>
        <a:xfrm>
          <a:off x="1971675" y="64293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0</xdr:colOff>
      <xdr:row>36</xdr:row>
      <xdr:rowOff>28575</xdr:rowOff>
    </xdr:from>
    <xdr:to>
      <xdr:col>12</xdr:col>
      <xdr:colOff>28575</xdr:colOff>
      <xdr:row>37</xdr:row>
      <xdr:rowOff>114300</xdr:rowOff>
    </xdr:to>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4500" y="62007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37</xdr:row>
      <xdr:rowOff>92257</xdr:rowOff>
    </xdr:from>
    <xdr:to>
      <xdr:col>6</xdr:col>
      <xdr:colOff>38100</xdr:colOff>
      <xdr:row>38</xdr:row>
      <xdr:rowOff>22406</xdr:rowOff>
    </xdr:to>
    <xdr:sp macro="" textlink="" fLocksText="0">
      <xdr:nvSpPr>
        <xdr:cNvPr id="72" name="フローチャート: 判断 71">
          <a:extLst>
            <a:ext uri="{FF2B5EF4-FFF2-40B4-BE49-F238E27FC236}">
              <a16:creationId xmlns:a16="http://schemas.microsoft.com/office/drawing/2014/main" id="{00000000-0008-0000-0600-000048000000}"/>
            </a:ext>
          </a:extLst>
        </xdr:cNvPr>
        <xdr:cNvSpPr/>
      </xdr:nvSpPr>
      <xdr:spPr>
        <a:xfrm>
          <a:off x="1076325" y="64389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66675</xdr:colOff>
      <xdr:row>36</xdr:row>
      <xdr:rowOff>38100</xdr:rowOff>
    </xdr:from>
    <xdr:to>
      <xdr:col>7</xdr:col>
      <xdr:colOff>95250</xdr:colOff>
      <xdr:row>37</xdr:row>
      <xdr:rowOff>123825</xdr:rowOff>
    </xdr:to>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28675" y="6210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23</xdr:col>
      <xdr:colOff>57150</xdr:colOff>
      <xdr:row>41</xdr:row>
      <xdr:rowOff>76200</xdr:rowOff>
    </xdr:from>
    <xdr:to>
      <xdr:col>27</xdr:col>
      <xdr:colOff>57150</xdr:colOff>
      <xdr:row>42</xdr:row>
      <xdr:rowOff>161925</xdr:rowOff>
    </xdr:to>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3865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171450</xdr:colOff>
      <xdr:row>41</xdr:row>
      <xdr:rowOff>76200</xdr:rowOff>
    </xdr:from>
    <xdr:to>
      <xdr:col>22</xdr:col>
      <xdr:colOff>171450</xdr:colOff>
      <xdr:row>42</xdr:row>
      <xdr:rowOff>161925</xdr:rowOff>
    </xdr:to>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045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47625</xdr:colOff>
      <xdr:row>41</xdr:row>
      <xdr:rowOff>76200</xdr:rowOff>
    </xdr:from>
    <xdr:to>
      <xdr:col>18</xdr:col>
      <xdr:colOff>47625</xdr:colOff>
      <xdr:row>42</xdr:row>
      <xdr:rowOff>161925</xdr:rowOff>
    </xdr:to>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4625"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xdr:col>
      <xdr:colOff>114300</xdr:colOff>
      <xdr:row>41</xdr:row>
      <xdr:rowOff>76200</xdr:rowOff>
    </xdr:from>
    <xdr:to>
      <xdr:col>13</xdr:col>
      <xdr:colOff>114300</xdr:colOff>
      <xdr:row>42</xdr:row>
      <xdr:rowOff>161925</xdr:rowOff>
    </xdr:to>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xdr:col>
      <xdr:colOff>171450</xdr:colOff>
      <xdr:row>41</xdr:row>
      <xdr:rowOff>76200</xdr:rowOff>
    </xdr:from>
    <xdr:to>
      <xdr:col>8</xdr:col>
      <xdr:colOff>171450</xdr:colOff>
      <xdr:row>42</xdr:row>
      <xdr:rowOff>161925</xdr:rowOff>
    </xdr:to>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345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37</xdr:row>
      <xdr:rowOff>73832</xdr:rowOff>
    </xdr:from>
    <xdr:to>
      <xdr:col>24</xdr:col>
      <xdr:colOff>114300</xdr:colOff>
      <xdr:row>38</xdr:row>
      <xdr:rowOff>3981</xdr:rowOff>
    </xdr:to>
    <xdr:sp macro="" textlink="" fLocksText="0">
      <xdr:nvSpPr>
        <xdr:cNvPr id="79" name="楕円 78">
          <a:extLst>
            <a:ext uri="{FF2B5EF4-FFF2-40B4-BE49-F238E27FC236}">
              <a16:creationId xmlns:a16="http://schemas.microsoft.com/office/drawing/2014/main" id="{00000000-0008-0000-0600-00004F000000}"/>
            </a:ext>
          </a:extLst>
        </xdr:cNvPr>
        <xdr:cNvSpPr/>
      </xdr:nvSpPr>
      <xdr:spPr>
        <a:xfrm>
          <a:off x="4581525" y="64198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24</xdr:col>
      <xdr:colOff>114300</xdr:colOff>
      <xdr:row>37</xdr:row>
      <xdr:rowOff>47625</xdr:rowOff>
    </xdr:from>
    <xdr:to>
      <xdr:col>27</xdr:col>
      <xdr:colOff>142875</xdr:colOff>
      <xdr:row>38</xdr:row>
      <xdr:rowOff>133350</xdr:rowOff>
    </xdr:to>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912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206,865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127000</xdr:colOff>
      <xdr:row>37</xdr:row>
      <xdr:rowOff>86482</xdr:rowOff>
    </xdr:from>
    <xdr:to>
      <xdr:col>20</xdr:col>
      <xdr:colOff>38100</xdr:colOff>
      <xdr:row>38</xdr:row>
      <xdr:rowOff>16632</xdr:rowOff>
    </xdr:to>
    <xdr:sp macro="" textlink="" fLocksText="0">
      <xdr:nvSpPr>
        <xdr:cNvPr id="81" name="楕円 80">
          <a:extLst>
            <a:ext uri="{FF2B5EF4-FFF2-40B4-BE49-F238E27FC236}">
              <a16:creationId xmlns:a16="http://schemas.microsoft.com/office/drawing/2014/main" id="{00000000-0008-0000-0600-000051000000}"/>
            </a:ext>
          </a:extLst>
        </xdr:cNvPr>
        <xdr:cNvSpPr/>
      </xdr:nvSpPr>
      <xdr:spPr>
        <a:xfrm>
          <a:off x="3743325" y="64293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66675</xdr:colOff>
      <xdr:row>38</xdr:row>
      <xdr:rowOff>9525</xdr:rowOff>
    </xdr:from>
    <xdr:to>
      <xdr:col>21</xdr:col>
      <xdr:colOff>95250</xdr:colOff>
      <xdr:row>39</xdr:row>
      <xdr:rowOff>95250</xdr:rowOff>
    </xdr:to>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5675" y="65246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196,904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37</xdr:row>
      <xdr:rowOff>101257</xdr:rowOff>
    </xdr:from>
    <xdr:to>
      <xdr:col>15</xdr:col>
      <xdr:colOff>101600</xdr:colOff>
      <xdr:row>38</xdr:row>
      <xdr:rowOff>31407</xdr:rowOff>
    </xdr:to>
    <xdr:sp macro="" textlink="" fLocksText="0">
      <xdr:nvSpPr>
        <xdr:cNvPr id="83" name="楕円 82">
          <a:extLst>
            <a:ext uri="{FF2B5EF4-FFF2-40B4-BE49-F238E27FC236}">
              <a16:creationId xmlns:a16="http://schemas.microsoft.com/office/drawing/2014/main" id="{00000000-0008-0000-0600-000053000000}"/>
            </a:ext>
          </a:extLst>
        </xdr:cNvPr>
        <xdr:cNvSpPr/>
      </xdr:nvSpPr>
      <xdr:spPr>
        <a:xfrm>
          <a:off x="2857500" y="64484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123825</xdr:colOff>
      <xdr:row>38</xdr:row>
      <xdr:rowOff>19050</xdr:rowOff>
    </xdr:from>
    <xdr:to>
      <xdr:col>16</xdr:col>
      <xdr:colOff>152400</xdr:colOff>
      <xdr:row>39</xdr:row>
      <xdr:rowOff>104775</xdr:rowOff>
    </xdr:to>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0325" y="65341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185,270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63500</xdr:colOff>
      <xdr:row>37</xdr:row>
      <xdr:rowOff>111432</xdr:rowOff>
    </xdr:from>
    <xdr:to>
      <xdr:col>10</xdr:col>
      <xdr:colOff>165100</xdr:colOff>
      <xdr:row>38</xdr:row>
      <xdr:rowOff>41582</xdr:rowOff>
    </xdr:to>
    <xdr:sp macro="" textlink="" fLocksText="0">
      <xdr:nvSpPr>
        <xdr:cNvPr id="85" name="楕円 84">
          <a:extLst>
            <a:ext uri="{FF2B5EF4-FFF2-40B4-BE49-F238E27FC236}">
              <a16:creationId xmlns:a16="http://schemas.microsoft.com/office/drawing/2014/main" id="{00000000-0008-0000-0600-000055000000}"/>
            </a:ext>
          </a:extLst>
        </xdr:cNvPr>
        <xdr:cNvSpPr/>
      </xdr:nvSpPr>
      <xdr:spPr>
        <a:xfrm>
          <a:off x="1971675" y="64579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0</xdr:colOff>
      <xdr:row>38</xdr:row>
      <xdr:rowOff>28575</xdr:rowOff>
    </xdr:from>
    <xdr:to>
      <xdr:col>12</xdr:col>
      <xdr:colOff>28575</xdr:colOff>
      <xdr:row>39</xdr:row>
      <xdr:rowOff>114300</xdr:rowOff>
    </xdr:to>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4500" y="65436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177,258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37</xdr:row>
      <xdr:rowOff>114309</xdr:rowOff>
    </xdr:from>
    <xdr:to>
      <xdr:col>6</xdr:col>
      <xdr:colOff>38100</xdr:colOff>
      <xdr:row>38</xdr:row>
      <xdr:rowOff>44459</xdr:rowOff>
    </xdr:to>
    <xdr:sp macro="" textlink="" fLocksText="0">
      <xdr:nvSpPr>
        <xdr:cNvPr id="87" name="楕円 86">
          <a:extLst>
            <a:ext uri="{FF2B5EF4-FFF2-40B4-BE49-F238E27FC236}">
              <a16:creationId xmlns:a16="http://schemas.microsoft.com/office/drawing/2014/main" id="{00000000-0008-0000-0600-000057000000}"/>
            </a:ext>
          </a:extLst>
        </xdr:cNvPr>
        <xdr:cNvSpPr/>
      </xdr:nvSpPr>
      <xdr:spPr>
        <a:xfrm>
          <a:off x="1076325" y="64579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66675</xdr:colOff>
      <xdr:row>38</xdr:row>
      <xdr:rowOff>38100</xdr:rowOff>
    </xdr:from>
    <xdr:to>
      <xdr:col>7</xdr:col>
      <xdr:colOff>95250</xdr:colOff>
      <xdr:row>39</xdr:row>
      <xdr:rowOff>123825</xdr:rowOff>
    </xdr:to>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28675" y="65532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174,993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43</xdr:row>
      <xdr:rowOff>57150</xdr:rowOff>
    </xdr:from>
    <xdr:to>
      <xdr:col>28</xdr:col>
      <xdr:colOff>114300</xdr:colOff>
      <xdr:row>45</xdr:row>
      <xdr:rowOff>31750</xdr:rowOff>
    </xdr:to>
    <xdr:sp macro="" textlink="" fLocksText="0">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fLocksText="0">
      <xdr:nvSpPr>
        <xdr:cNvPr id="90" name="正方形/長方形 89">
          <a:extLst>
            <a:ext uri="{FF2B5EF4-FFF2-40B4-BE49-F238E27FC236}">
              <a16:creationId xmlns:a16="http://schemas.microsoft.com/office/drawing/2014/main" id="{00000000-0008-0000-0600-00005A000000}"/>
            </a:ext>
          </a:extLst>
        </xdr:cNvPr>
        <xdr:cNvSpPr/>
      </xdr:nvSpPr>
      <xdr:spPr>
        <a:xfrm>
          <a:off x="885825"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fLocksText="0">
      <xdr:nvSpPr>
        <xdr:cNvPr id="91" name="正方形/長方形 90">
          <a:extLst>
            <a:ext uri="{FF2B5EF4-FFF2-40B4-BE49-F238E27FC236}">
              <a16:creationId xmlns:a16="http://schemas.microsoft.com/office/drawing/2014/main" id="{00000000-0008-0000-0600-00005B000000}"/>
            </a:ext>
          </a:extLst>
        </xdr:cNvPr>
        <xdr:cNvSpPr/>
      </xdr:nvSpPr>
      <xdr:spPr>
        <a:xfrm>
          <a:off x="885825"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fLocksText="0">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fLocksText="0">
      <xdr:nvSpPr>
        <xdr:cNvPr id="93" name="正方形/長方形 92">
          <a:extLst>
            <a:ext uri="{FF2B5EF4-FFF2-40B4-BE49-F238E27FC236}">
              <a16:creationId xmlns:a16="http://schemas.microsoft.com/office/drawing/2014/main" id="{00000000-0008-0000-0600-00005D000000}"/>
            </a:ext>
          </a:extLst>
        </xdr:cNvPr>
        <xdr:cNvSpPr/>
      </xdr:nvSpPr>
      <xdr:spPr>
        <a:xfrm>
          <a:off x="1905000"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fLocksText="0">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fLocksText="0">
      <xdr:nvSpPr>
        <xdr:cNvPr id="95" name="正方形/長方形 94">
          <a:extLst>
            <a:ext uri="{FF2B5EF4-FFF2-40B4-BE49-F238E27FC236}">
              <a16:creationId xmlns:a16="http://schemas.microsoft.com/office/drawing/2014/main" id="{00000000-0008-0000-0600-00005F000000}"/>
            </a:ext>
          </a:extLst>
        </xdr:cNvPr>
        <xdr:cNvSpPr/>
      </xdr:nvSpPr>
      <xdr:spPr>
        <a:xfrm>
          <a:off x="3048000"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61,928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fLocksText="0">
      <xdr:nvSpPr>
        <xdr:cNvPr id="96" name="正方形/長方形 95">
          <a:extLst>
            <a:ext uri="{FF2B5EF4-FFF2-40B4-BE49-F238E27FC236}">
              <a16:creationId xmlns:a16="http://schemas.microsoft.com/office/drawing/2014/main" id="{00000000-0008-0000-0600-000060000000}"/>
            </a:ext>
          </a:extLst>
        </xdr:cNvPr>
        <xdr:cNvSpPr/>
      </xdr:nvSpPr>
      <xdr:spPr>
        <a:xfrm>
          <a:off x="762000" y="8258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xdr:col>
      <xdr:colOff>152400</xdr:colOff>
      <xdr:row>47</xdr:row>
      <xdr:rowOff>9525</xdr:rowOff>
    </xdr:from>
    <xdr:to>
      <xdr:col>5</xdr:col>
      <xdr:colOff>123825</xdr:colOff>
      <xdr:row>48</xdr:row>
      <xdr:rowOff>66675</xdr:rowOff>
    </xdr:to>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7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61</xdr:row>
      <xdr:rowOff>82550</xdr:rowOff>
    </xdr:from>
    <xdr:to>
      <xdr:col>28</xdr:col>
      <xdr:colOff>114300</xdr:colOff>
      <xdr:row>61</xdr:row>
      <xdr:rowOff>82550</xdr:rowOff>
    </xdr:to>
    <xdr:sp macro="" textlink="">
      <xdr:nvSpPr>
        <xdr:cNvPr id="98" name="直線コネクタ 97">
          <a:extLst>
            <a:ext uri="{FF2B5EF4-FFF2-40B4-BE49-F238E27FC236}">
              <a16:creationId xmlns:a16="http://schemas.microsoft.com/office/drawing/2014/main" id="{00000000-0008-0000-0600-000062000000}"/>
            </a:ext>
          </a:extLst>
        </xdr:cNvPr>
        <xdr:cNvSpPr/>
      </xdr:nvSpPr>
      <xdr:spPr>
        <a:xfrm>
          <a:off x="762000"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xdr:col>
      <xdr:colOff>0</xdr:colOff>
      <xdr:row>58</xdr:row>
      <xdr:rowOff>139700</xdr:rowOff>
    </xdr:from>
    <xdr:to>
      <xdr:col>28</xdr:col>
      <xdr:colOff>114300</xdr:colOff>
      <xdr:row>58</xdr:row>
      <xdr:rowOff>139700</xdr:rowOff>
    </xdr:to>
    <xdr:sp macro="" textlink="">
      <xdr:nvSpPr>
        <xdr:cNvPr id="99" name="直線コネクタ 98">
          <a:extLst>
            <a:ext uri="{FF2B5EF4-FFF2-40B4-BE49-F238E27FC236}">
              <a16:creationId xmlns:a16="http://schemas.microsoft.com/office/drawing/2014/main" id="{00000000-0008-0000-0600-000063000000}"/>
            </a:ext>
          </a:extLst>
        </xdr:cNvPr>
        <xdr:cNvSpPr/>
      </xdr:nvSpPr>
      <xdr:spPr>
        <a:xfrm>
          <a:off x="762000" y="10086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xdr:col>
      <xdr:colOff>123825</xdr:colOff>
      <xdr:row>57</xdr:row>
      <xdr:rowOff>171450</xdr:rowOff>
    </xdr:from>
    <xdr:to>
      <xdr:col>3</xdr:col>
      <xdr:colOff>180975</xdr:colOff>
      <xdr:row>59</xdr:row>
      <xdr:rowOff>85725</xdr:rowOff>
    </xdr:to>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04825" y="99441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56</xdr:row>
      <xdr:rowOff>25400</xdr:rowOff>
    </xdr:from>
    <xdr:to>
      <xdr:col>28</xdr:col>
      <xdr:colOff>114300</xdr:colOff>
      <xdr:row>56</xdr:row>
      <xdr:rowOff>25400</xdr:rowOff>
    </xdr:to>
    <xdr:sp macro="" textlink="">
      <xdr:nvSpPr>
        <xdr:cNvPr id="101" name="直線コネクタ 100">
          <a:extLst>
            <a:ext uri="{FF2B5EF4-FFF2-40B4-BE49-F238E27FC236}">
              <a16:creationId xmlns:a16="http://schemas.microsoft.com/office/drawing/2014/main" id="{00000000-0008-0000-0600-000065000000}"/>
            </a:ext>
          </a:extLst>
        </xdr:cNvPr>
        <xdr:cNvSpPr/>
      </xdr:nvSpPr>
      <xdr:spPr>
        <a:xfrm>
          <a:off x="762000" y="9629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76200</xdr:colOff>
      <xdr:row>55</xdr:row>
      <xdr:rowOff>57150</xdr:rowOff>
    </xdr:from>
    <xdr:to>
      <xdr:col>4</xdr:col>
      <xdr:colOff>0</xdr:colOff>
      <xdr:row>56</xdr:row>
      <xdr:rowOff>142875</xdr:rowOff>
    </xdr:to>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200" y="94869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82550</xdr:rowOff>
    </xdr:from>
    <xdr:to>
      <xdr:col>28</xdr:col>
      <xdr:colOff>114300</xdr:colOff>
      <xdr:row>53</xdr:row>
      <xdr:rowOff>82550</xdr:rowOff>
    </xdr:to>
    <xdr:sp macro="" textlink="">
      <xdr:nvSpPr>
        <xdr:cNvPr id="103" name="直線コネクタ 102">
          <a:extLst>
            <a:ext uri="{FF2B5EF4-FFF2-40B4-BE49-F238E27FC236}">
              <a16:creationId xmlns:a16="http://schemas.microsoft.com/office/drawing/2014/main" id="{00000000-0008-0000-0600-000067000000}"/>
            </a:ext>
          </a:extLst>
        </xdr:cNvPr>
        <xdr:cNvSpPr/>
      </xdr:nvSpPr>
      <xdr:spPr>
        <a:xfrm>
          <a:off x="762000" y="9172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76200</xdr:colOff>
      <xdr:row>52</xdr:row>
      <xdr:rowOff>114300</xdr:rowOff>
    </xdr:from>
    <xdr:to>
      <xdr:col>4</xdr:col>
      <xdr:colOff>0</xdr:colOff>
      <xdr:row>54</xdr:row>
      <xdr:rowOff>28575</xdr:rowOff>
    </xdr:to>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200" y="90297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50</xdr:row>
      <xdr:rowOff>139700</xdr:rowOff>
    </xdr:from>
    <xdr:to>
      <xdr:col>28</xdr:col>
      <xdr:colOff>114300</xdr:colOff>
      <xdr:row>50</xdr:row>
      <xdr:rowOff>139700</xdr:rowOff>
    </xdr:to>
    <xdr:sp macro="" textlink="">
      <xdr:nvSpPr>
        <xdr:cNvPr id="105" name="直線コネクタ 104">
          <a:extLst>
            <a:ext uri="{FF2B5EF4-FFF2-40B4-BE49-F238E27FC236}">
              <a16:creationId xmlns:a16="http://schemas.microsoft.com/office/drawing/2014/main" id="{00000000-0008-0000-0600-000069000000}"/>
            </a:ext>
          </a:extLst>
        </xdr:cNvPr>
        <xdr:cNvSpPr/>
      </xdr:nvSpPr>
      <xdr:spPr>
        <a:xfrm>
          <a:off x="762000" y="8715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76200</xdr:colOff>
      <xdr:row>49</xdr:row>
      <xdr:rowOff>171450</xdr:rowOff>
    </xdr:from>
    <xdr:to>
      <xdr:col>4</xdr:col>
      <xdr:colOff>0</xdr:colOff>
      <xdr:row>51</xdr:row>
      <xdr:rowOff>85725</xdr:rowOff>
    </xdr:to>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200" y="85725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48</xdr:row>
      <xdr:rowOff>25400</xdr:rowOff>
    </xdr:to>
    <xdr:sp macro="" textlink="">
      <xdr:nvSpPr>
        <xdr:cNvPr id="107" name="直線コネクタ 106">
          <a:extLst>
            <a:ext uri="{FF2B5EF4-FFF2-40B4-BE49-F238E27FC236}">
              <a16:creationId xmlns:a16="http://schemas.microsoft.com/office/drawing/2014/main" id="{00000000-0008-0000-0600-00006B000000}"/>
            </a:ext>
          </a:extLst>
        </xdr:cNvPr>
        <xdr:cNvSpPr/>
      </xdr:nvSpPr>
      <xdr:spPr>
        <a:xfrm>
          <a:off x="762000"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76200</xdr:colOff>
      <xdr:row>47</xdr:row>
      <xdr:rowOff>57150</xdr:rowOff>
    </xdr:from>
    <xdr:to>
      <xdr:col>4</xdr:col>
      <xdr:colOff>0</xdr:colOff>
      <xdr:row>48</xdr:row>
      <xdr:rowOff>142875</xdr:rowOff>
    </xdr:to>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200" y="81153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fLocksText="0">
      <xdr:nvSpPr>
        <xdr:cNvPr id="109" name="物件費グラフ枠">
          <a:extLst>
            <a:ext uri="{FF2B5EF4-FFF2-40B4-BE49-F238E27FC236}">
              <a16:creationId xmlns:a16="http://schemas.microsoft.com/office/drawing/2014/main" id="{00000000-0008-0000-0600-00006D000000}"/>
            </a:ext>
          </a:extLst>
        </xdr:cNvPr>
        <xdr:cNvSpPr/>
      </xdr:nvSpPr>
      <xdr:spPr>
        <a:xfrm>
          <a:off x="762000" y="8258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sp macro="" textlink="">
      <xdr:nvSpPr>
        <xdr:cNvPr id="110" name="直線コネクタ 109">
          <a:extLst>
            <a:ext uri="{FF2B5EF4-FFF2-40B4-BE49-F238E27FC236}">
              <a16:creationId xmlns:a16="http://schemas.microsoft.com/office/drawing/2014/main" id="{00000000-0008-0000-0600-00006E000000}"/>
            </a:ext>
          </a:extLst>
        </xdr:cNvPr>
        <xdr:cNvSpPr/>
      </xdr:nvSpPr>
      <xdr:spPr>
        <a:xfrm flipV="1">
          <a:off x="4629150" y="8810625"/>
          <a:ext cx="9525"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58</xdr:row>
      <xdr:rowOff>104775</xdr:rowOff>
    </xdr:from>
    <xdr:to>
      <xdr:col>27</xdr:col>
      <xdr:colOff>76200</xdr:colOff>
      <xdr:row>60</xdr:row>
      <xdr:rowOff>19050</xdr:rowOff>
    </xdr:to>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488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94,436</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165100</xdr:colOff>
      <xdr:row>58</xdr:row>
      <xdr:rowOff>96524</xdr:rowOff>
    </xdr:from>
    <xdr:to>
      <xdr:col>24</xdr:col>
      <xdr:colOff>152400</xdr:colOff>
      <xdr:row>58</xdr:row>
      <xdr:rowOff>96524</xdr:rowOff>
    </xdr:to>
    <xdr:sp macro="" textlink="">
      <xdr:nvSpPr>
        <xdr:cNvPr id="112" name="直線コネクタ 111">
          <a:extLst>
            <a:ext uri="{FF2B5EF4-FFF2-40B4-BE49-F238E27FC236}">
              <a16:creationId xmlns:a16="http://schemas.microsoft.com/office/drawing/2014/main" id="{00000000-0008-0000-0600-000070000000}"/>
            </a:ext>
          </a:extLst>
        </xdr:cNvPr>
        <xdr:cNvSpPr/>
      </xdr:nvSpPr>
      <xdr:spPr>
        <a:xfrm>
          <a:off x="4543425" y="100393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50</xdr:row>
      <xdr:rowOff>19050</xdr:rowOff>
    </xdr:from>
    <xdr:to>
      <xdr:col>28</xdr:col>
      <xdr:colOff>38100</xdr:colOff>
      <xdr:row>51</xdr:row>
      <xdr:rowOff>104775</xdr:rowOff>
    </xdr:to>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9155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2,778,860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165100</xdr:colOff>
      <xdr:row>51</xdr:row>
      <xdr:rowOff>69355</xdr:rowOff>
    </xdr:from>
    <xdr:to>
      <xdr:col>24</xdr:col>
      <xdr:colOff>152400</xdr:colOff>
      <xdr:row>51</xdr:row>
      <xdr:rowOff>69355</xdr:rowOff>
    </xdr:to>
    <xdr:sp macro="" textlink="">
      <xdr:nvSpPr>
        <xdr:cNvPr id="114" name="直線コネクタ 113">
          <a:extLst>
            <a:ext uri="{FF2B5EF4-FFF2-40B4-BE49-F238E27FC236}">
              <a16:creationId xmlns:a16="http://schemas.microsoft.com/office/drawing/2014/main" id="{00000000-0008-0000-0600-000072000000}"/>
            </a:ext>
          </a:extLst>
        </xdr:cNvPr>
        <xdr:cNvSpPr/>
      </xdr:nvSpPr>
      <xdr:spPr>
        <a:xfrm>
          <a:off x="4543425" y="88106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177800</xdr:colOff>
      <xdr:row>57</xdr:row>
      <xdr:rowOff>132231</xdr:rowOff>
    </xdr:from>
    <xdr:to>
      <xdr:col>24</xdr:col>
      <xdr:colOff>63500</xdr:colOff>
      <xdr:row>57</xdr:row>
      <xdr:rowOff>138233</xdr:rowOff>
    </xdr:to>
    <xdr:sp macro="" textlink="">
      <xdr:nvSpPr>
        <xdr:cNvPr id="115" name="直線コネクタ 114">
          <a:extLst>
            <a:ext uri="{FF2B5EF4-FFF2-40B4-BE49-F238E27FC236}">
              <a16:creationId xmlns:a16="http://schemas.microsoft.com/office/drawing/2014/main" id="{00000000-0008-0000-0600-000073000000}"/>
            </a:ext>
          </a:extLst>
        </xdr:cNvPr>
        <xdr:cNvSpPr/>
      </xdr:nvSpPr>
      <xdr:spPr>
        <a:xfrm flipV="1">
          <a:off x="3800475" y="99060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57</xdr:row>
      <xdr:rowOff>114300</xdr:rowOff>
    </xdr:from>
    <xdr:to>
      <xdr:col>27</xdr:col>
      <xdr:colOff>142875</xdr:colOff>
      <xdr:row>59</xdr:row>
      <xdr:rowOff>28575</xdr:rowOff>
    </xdr:to>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886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57</xdr:row>
      <xdr:rowOff>132578</xdr:rowOff>
    </xdr:from>
    <xdr:to>
      <xdr:col>24</xdr:col>
      <xdr:colOff>114300</xdr:colOff>
      <xdr:row>58</xdr:row>
      <xdr:rowOff>62728</xdr:rowOff>
    </xdr:to>
    <xdr:sp macro="" textlink="" fLocksText="0">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1525" y="99060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57</xdr:row>
      <xdr:rowOff>138233</xdr:rowOff>
    </xdr:from>
    <xdr:to>
      <xdr:col>19</xdr:col>
      <xdr:colOff>177800</xdr:colOff>
      <xdr:row>57</xdr:row>
      <xdr:rowOff>155215</xdr:rowOff>
    </xdr:to>
    <xdr:sp macro="" textlink="">
      <xdr:nvSpPr>
        <xdr:cNvPr id="118" name="直線コネクタ 117">
          <a:extLst>
            <a:ext uri="{FF2B5EF4-FFF2-40B4-BE49-F238E27FC236}">
              <a16:creationId xmlns:a16="http://schemas.microsoft.com/office/drawing/2014/main" id="{00000000-0008-0000-0600-000076000000}"/>
            </a:ext>
          </a:extLst>
        </xdr:cNvPr>
        <xdr:cNvSpPr/>
      </xdr:nvSpPr>
      <xdr:spPr>
        <a:xfrm flipV="1">
          <a:off x="2905125" y="9915525"/>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127000</xdr:colOff>
      <xdr:row>57</xdr:row>
      <xdr:rowOff>135604</xdr:rowOff>
    </xdr:from>
    <xdr:to>
      <xdr:col>20</xdr:col>
      <xdr:colOff>38100</xdr:colOff>
      <xdr:row>58</xdr:row>
      <xdr:rowOff>65754</xdr:rowOff>
    </xdr:to>
    <xdr:sp macro="" textlink="" fLocksText="0">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3325" y="99060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66675</xdr:colOff>
      <xdr:row>58</xdr:row>
      <xdr:rowOff>57150</xdr:rowOff>
    </xdr:from>
    <xdr:to>
      <xdr:col>21</xdr:col>
      <xdr:colOff>95250</xdr:colOff>
      <xdr:row>59</xdr:row>
      <xdr:rowOff>142875</xdr:rowOff>
    </xdr:to>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5675" y="100012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114300</xdr:colOff>
      <xdr:row>57</xdr:row>
      <xdr:rowOff>155215</xdr:rowOff>
    </xdr:from>
    <xdr:to>
      <xdr:col>15</xdr:col>
      <xdr:colOff>50800</xdr:colOff>
      <xdr:row>58</xdr:row>
      <xdr:rowOff>17580</xdr:rowOff>
    </xdr:to>
    <xdr:sp macro="" textlink="">
      <xdr:nvSpPr>
        <xdr:cNvPr id="121" name="直線コネクタ 120">
          <a:extLst>
            <a:ext uri="{FF2B5EF4-FFF2-40B4-BE49-F238E27FC236}">
              <a16:creationId xmlns:a16="http://schemas.microsoft.com/office/drawing/2014/main" id="{00000000-0008-0000-0600-000079000000}"/>
            </a:ext>
          </a:extLst>
        </xdr:cNvPr>
        <xdr:cNvSpPr/>
      </xdr:nvSpPr>
      <xdr:spPr>
        <a:xfrm flipV="1">
          <a:off x="2019300" y="9925050"/>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57</xdr:row>
      <xdr:rowOff>126210</xdr:rowOff>
    </xdr:from>
    <xdr:to>
      <xdr:col>15</xdr:col>
      <xdr:colOff>101600</xdr:colOff>
      <xdr:row>58</xdr:row>
      <xdr:rowOff>56360</xdr:rowOff>
    </xdr:to>
    <xdr:sp macro="" textlink="" fLocksText="0">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896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123825</xdr:colOff>
      <xdr:row>58</xdr:row>
      <xdr:rowOff>47625</xdr:rowOff>
    </xdr:from>
    <xdr:to>
      <xdr:col>16</xdr:col>
      <xdr:colOff>152400</xdr:colOff>
      <xdr:row>59</xdr:row>
      <xdr:rowOff>133350</xdr:rowOff>
    </xdr:to>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0325" y="99917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177800</xdr:colOff>
      <xdr:row>58</xdr:row>
      <xdr:rowOff>8420</xdr:rowOff>
    </xdr:from>
    <xdr:to>
      <xdr:col>10</xdr:col>
      <xdr:colOff>114300</xdr:colOff>
      <xdr:row>58</xdr:row>
      <xdr:rowOff>17580</xdr:rowOff>
    </xdr:to>
    <xdr:sp macro="" textlink="">
      <xdr:nvSpPr>
        <xdr:cNvPr id="124" name="直線コネクタ 123">
          <a:extLst>
            <a:ext uri="{FF2B5EF4-FFF2-40B4-BE49-F238E27FC236}">
              <a16:creationId xmlns:a16="http://schemas.microsoft.com/office/drawing/2014/main" id="{00000000-0008-0000-0600-00007C000000}"/>
            </a:ext>
          </a:extLst>
        </xdr:cNvPr>
        <xdr:cNvSpPr/>
      </xdr:nvSpPr>
      <xdr:spPr>
        <a:xfrm>
          <a:off x="1133475" y="995362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57</xdr:row>
      <xdr:rowOff>169907</xdr:rowOff>
    </xdr:from>
    <xdr:to>
      <xdr:col>10</xdr:col>
      <xdr:colOff>165100</xdr:colOff>
      <xdr:row>58</xdr:row>
      <xdr:rowOff>100057</xdr:rowOff>
    </xdr:to>
    <xdr:sp macro="" textlink="" fLocksText="0">
      <xdr:nvSpPr>
        <xdr:cNvPr id="125" name="フローチャート: 判断 124">
          <a:extLst>
            <a:ext uri="{FF2B5EF4-FFF2-40B4-BE49-F238E27FC236}">
              <a16:creationId xmlns:a16="http://schemas.microsoft.com/office/drawing/2014/main" id="{00000000-0008-0000-0600-00007D000000}"/>
            </a:ext>
          </a:extLst>
        </xdr:cNvPr>
        <xdr:cNvSpPr/>
      </xdr:nvSpPr>
      <xdr:spPr>
        <a:xfrm>
          <a:off x="1971675" y="99441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0</xdr:colOff>
      <xdr:row>58</xdr:row>
      <xdr:rowOff>95250</xdr:rowOff>
    </xdr:from>
    <xdr:to>
      <xdr:col>12</xdr:col>
      <xdr:colOff>28575</xdr:colOff>
      <xdr:row>60</xdr:row>
      <xdr:rowOff>9525</xdr:rowOff>
    </xdr:to>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4500" y="100393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58</xdr:row>
      <xdr:rowOff>3577</xdr:rowOff>
    </xdr:from>
    <xdr:to>
      <xdr:col>6</xdr:col>
      <xdr:colOff>38100</xdr:colOff>
      <xdr:row>58</xdr:row>
      <xdr:rowOff>105177</xdr:rowOff>
    </xdr:to>
    <xdr:sp macro="" textlink="" fLocksText="0">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6325" y="99441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66675</xdr:colOff>
      <xdr:row>58</xdr:row>
      <xdr:rowOff>95250</xdr:rowOff>
    </xdr:from>
    <xdr:to>
      <xdr:col>7</xdr:col>
      <xdr:colOff>95250</xdr:colOff>
      <xdr:row>60</xdr:row>
      <xdr:rowOff>9525</xdr:rowOff>
    </xdr:to>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28675" y="100393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23</xdr:col>
      <xdr:colOff>57150</xdr:colOff>
      <xdr:row>61</xdr:row>
      <xdr:rowOff>76200</xdr:rowOff>
    </xdr:from>
    <xdr:to>
      <xdr:col>27</xdr:col>
      <xdr:colOff>57150</xdr:colOff>
      <xdr:row>62</xdr:row>
      <xdr:rowOff>161925</xdr:rowOff>
    </xdr:to>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3865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171450</xdr:colOff>
      <xdr:row>61</xdr:row>
      <xdr:rowOff>76200</xdr:rowOff>
    </xdr:from>
    <xdr:to>
      <xdr:col>22</xdr:col>
      <xdr:colOff>171450</xdr:colOff>
      <xdr:row>62</xdr:row>
      <xdr:rowOff>161925</xdr:rowOff>
    </xdr:to>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045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47625</xdr:colOff>
      <xdr:row>61</xdr:row>
      <xdr:rowOff>76200</xdr:rowOff>
    </xdr:from>
    <xdr:to>
      <xdr:col>18</xdr:col>
      <xdr:colOff>47625</xdr:colOff>
      <xdr:row>62</xdr:row>
      <xdr:rowOff>161925</xdr:rowOff>
    </xdr:to>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4625"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xdr:col>
      <xdr:colOff>114300</xdr:colOff>
      <xdr:row>61</xdr:row>
      <xdr:rowOff>76200</xdr:rowOff>
    </xdr:from>
    <xdr:to>
      <xdr:col>13</xdr:col>
      <xdr:colOff>114300</xdr:colOff>
      <xdr:row>62</xdr:row>
      <xdr:rowOff>161925</xdr:rowOff>
    </xdr:to>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xdr:col>
      <xdr:colOff>171450</xdr:colOff>
      <xdr:row>61</xdr:row>
      <xdr:rowOff>76200</xdr:rowOff>
    </xdr:from>
    <xdr:to>
      <xdr:col>8</xdr:col>
      <xdr:colOff>171450</xdr:colOff>
      <xdr:row>62</xdr:row>
      <xdr:rowOff>161925</xdr:rowOff>
    </xdr:to>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345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57</xdr:row>
      <xdr:rowOff>81431</xdr:rowOff>
    </xdr:from>
    <xdr:to>
      <xdr:col>24</xdr:col>
      <xdr:colOff>114300</xdr:colOff>
      <xdr:row>58</xdr:row>
      <xdr:rowOff>11581</xdr:rowOff>
    </xdr:to>
    <xdr:sp macro="" textlink="" fLocksText="0">
      <xdr:nvSpPr>
        <xdr:cNvPr id="134" name="楕円 133">
          <a:extLst>
            <a:ext uri="{FF2B5EF4-FFF2-40B4-BE49-F238E27FC236}">
              <a16:creationId xmlns:a16="http://schemas.microsoft.com/office/drawing/2014/main" id="{00000000-0008-0000-0600-000086000000}"/>
            </a:ext>
          </a:extLst>
        </xdr:cNvPr>
        <xdr:cNvSpPr/>
      </xdr:nvSpPr>
      <xdr:spPr>
        <a:xfrm>
          <a:off x="4581525" y="98583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24</xdr:col>
      <xdr:colOff>114300</xdr:colOff>
      <xdr:row>56</xdr:row>
      <xdr:rowOff>104775</xdr:rowOff>
    </xdr:from>
    <xdr:to>
      <xdr:col>27</xdr:col>
      <xdr:colOff>142875</xdr:colOff>
      <xdr:row>58</xdr:row>
      <xdr:rowOff>19050</xdr:rowOff>
    </xdr:to>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7059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391,335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127000</xdr:colOff>
      <xdr:row>57</xdr:row>
      <xdr:rowOff>87433</xdr:rowOff>
    </xdr:from>
    <xdr:to>
      <xdr:col>20</xdr:col>
      <xdr:colOff>38100</xdr:colOff>
      <xdr:row>58</xdr:row>
      <xdr:rowOff>17583</xdr:rowOff>
    </xdr:to>
    <xdr:sp macro="" textlink="" fLocksText="0">
      <xdr:nvSpPr>
        <xdr:cNvPr id="136" name="楕円 135">
          <a:extLst>
            <a:ext uri="{FF2B5EF4-FFF2-40B4-BE49-F238E27FC236}">
              <a16:creationId xmlns:a16="http://schemas.microsoft.com/office/drawing/2014/main" id="{00000000-0008-0000-0600-000088000000}"/>
            </a:ext>
          </a:extLst>
        </xdr:cNvPr>
        <xdr:cNvSpPr/>
      </xdr:nvSpPr>
      <xdr:spPr>
        <a:xfrm>
          <a:off x="3743325" y="98583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66675</xdr:colOff>
      <xdr:row>56</xdr:row>
      <xdr:rowOff>38100</xdr:rowOff>
    </xdr:from>
    <xdr:to>
      <xdr:col>21</xdr:col>
      <xdr:colOff>95250</xdr:colOff>
      <xdr:row>57</xdr:row>
      <xdr:rowOff>123825</xdr:rowOff>
    </xdr:to>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5675" y="9639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378,208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57</xdr:row>
      <xdr:rowOff>104415</xdr:rowOff>
    </xdr:from>
    <xdr:to>
      <xdr:col>15</xdr:col>
      <xdr:colOff>101600</xdr:colOff>
      <xdr:row>58</xdr:row>
      <xdr:rowOff>34565</xdr:rowOff>
    </xdr:to>
    <xdr:sp macro="" textlink="" fLocksText="0">
      <xdr:nvSpPr>
        <xdr:cNvPr id="138" name="楕円 137">
          <a:extLst>
            <a:ext uri="{FF2B5EF4-FFF2-40B4-BE49-F238E27FC236}">
              <a16:creationId xmlns:a16="http://schemas.microsoft.com/office/drawing/2014/main" id="{00000000-0008-0000-0600-00008A000000}"/>
            </a:ext>
          </a:extLst>
        </xdr:cNvPr>
        <xdr:cNvSpPr/>
      </xdr:nvSpPr>
      <xdr:spPr>
        <a:xfrm>
          <a:off x="2857500" y="98774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123825</xdr:colOff>
      <xdr:row>56</xdr:row>
      <xdr:rowOff>47625</xdr:rowOff>
    </xdr:from>
    <xdr:to>
      <xdr:col>16</xdr:col>
      <xdr:colOff>152400</xdr:colOff>
      <xdr:row>57</xdr:row>
      <xdr:rowOff>133350</xdr:rowOff>
    </xdr:to>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0325" y="96488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341,064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63500</xdr:colOff>
      <xdr:row>57</xdr:row>
      <xdr:rowOff>138230</xdr:rowOff>
    </xdr:from>
    <xdr:to>
      <xdr:col>10</xdr:col>
      <xdr:colOff>165100</xdr:colOff>
      <xdr:row>58</xdr:row>
      <xdr:rowOff>68380</xdr:rowOff>
    </xdr:to>
    <xdr:sp macro="" textlink="" fLocksText="0">
      <xdr:nvSpPr>
        <xdr:cNvPr id="140" name="楕円 139">
          <a:extLst>
            <a:ext uri="{FF2B5EF4-FFF2-40B4-BE49-F238E27FC236}">
              <a16:creationId xmlns:a16="http://schemas.microsoft.com/office/drawing/2014/main" id="{00000000-0008-0000-0600-00008C000000}"/>
            </a:ext>
          </a:extLst>
        </xdr:cNvPr>
        <xdr:cNvSpPr/>
      </xdr:nvSpPr>
      <xdr:spPr>
        <a:xfrm>
          <a:off x="1971675" y="99155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0</xdr:colOff>
      <xdr:row>56</xdr:row>
      <xdr:rowOff>85725</xdr:rowOff>
    </xdr:from>
    <xdr:to>
      <xdr:col>12</xdr:col>
      <xdr:colOff>28575</xdr:colOff>
      <xdr:row>58</xdr:row>
      <xdr:rowOff>0</xdr:rowOff>
    </xdr:to>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4500" y="96869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267,103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57</xdr:row>
      <xdr:rowOff>129070</xdr:rowOff>
    </xdr:from>
    <xdr:to>
      <xdr:col>6</xdr:col>
      <xdr:colOff>38100</xdr:colOff>
      <xdr:row>58</xdr:row>
      <xdr:rowOff>59220</xdr:rowOff>
    </xdr:to>
    <xdr:sp macro="" textlink="" fLocksText="0">
      <xdr:nvSpPr>
        <xdr:cNvPr id="142" name="楕円 141">
          <a:extLst>
            <a:ext uri="{FF2B5EF4-FFF2-40B4-BE49-F238E27FC236}">
              <a16:creationId xmlns:a16="http://schemas.microsoft.com/office/drawing/2014/main" id="{00000000-0008-0000-0600-00008E000000}"/>
            </a:ext>
          </a:extLst>
        </xdr:cNvPr>
        <xdr:cNvSpPr/>
      </xdr:nvSpPr>
      <xdr:spPr>
        <a:xfrm>
          <a:off x="1076325" y="99060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66675</xdr:colOff>
      <xdr:row>56</xdr:row>
      <xdr:rowOff>76200</xdr:rowOff>
    </xdr:from>
    <xdr:to>
      <xdr:col>7</xdr:col>
      <xdr:colOff>95250</xdr:colOff>
      <xdr:row>57</xdr:row>
      <xdr:rowOff>161925</xdr:rowOff>
    </xdr:to>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28675" y="96774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287,140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63</xdr:row>
      <xdr:rowOff>57150</xdr:rowOff>
    </xdr:from>
    <xdr:to>
      <xdr:col>28</xdr:col>
      <xdr:colOff>114300</xdr:colOff>
      <xdr:row>65</xdr:row>
      <xdr:rowOff>31750</xdr:rowOff>
    </xdr:to>
    <xdr:sp macro="" textlink="" fLocksText="0">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fLocksText="0">
      <xdr:nvSpPr>
        <xdr:cNvPr id="145" name="正方形/長方形 144">
          <a:extLst>
            <a:ext uri="{FF2B5EF4-FFF2-40B4-BE49-F238E27FC236}">
              <a16:creationId xmlns:a16="http://schemas.microsoft.com/office/drawing/2014/main" id="{00000000-0008-0000-0600-000091000000}"/>
            </a:ext>
          </a:extLst>
        </xdr:cNvPr>
        <xdr:cNvSpPr/>
      </xdr:nvSpPr>
      <xdr:spPr>
        <a:xfrm>
          <a:off x="885825" y="11201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fLocksText="0">
      <xdr:nvSpPr>
        <xdr:cNvPr id="146" name="正方形/長方形 145">
          <a:extLst>
            <a:ext uri="{FF2B5EF4-FFF2-40B4-BE49-F238E27FC236}">
              <a16:creationId xmlns:a16="http://schemas.microsoft.com/office/drawing/2014/main" id="{00000000-0008-0000-0600-000092000000}"/>
            </a:ext>
          </a:extLst>
        </xdr:cNvPr>
        <xdr:cNvSpPr/>
      </xdr:nvSpPr>
      <xdr:spPr>
        <a:xfrm>
          <a:off x="885825" y="11401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fLocksText="0">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fLocksText="0">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1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fLocksText="0">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fLocksText="0">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1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fLocksText="0">
      <xdr:nvSpPr>
        <xdr:cNvPr id="151" name="正方形/長方形 150">
          <a:extLst>
            <a:ext uri="{FF2B5EF4-FFF2-40B4-BE49-F238E27FC236}">
              <a16:creationId xmlns:a16="http://schemas.microsoft.com/office/drawing/2014/main" id="{00000000-0008-0000-0600-000097000000}"/>
            </a:ext>
          </a:extLst>
        </xdr:cNvPr>
        <xdr:cNvSpPr/>
      </xdr:nvSpPr>
      <xdr:spPr>
        <a:xfrm>
          <a:off x="762000" y="11687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xdr:col>
      <xdr:colOff>152400</xdr:colOff>
      <xdr:row>67</xdr:row>
      <xdr:rowOff>9525</xdr:rowOff>
    </xdr:from>
    <xdr:to>
      <xdr:col>5</xdr:col>
      <xdr:colOff>123825</xdr:colOff>
      <xdr:row>68</xdr:row>
      <xdr:rowOff>66675</xdr:rowOff>
    </xdr:to>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6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81</xdr:row>
      <xdr:rowOff>82550</xdr:rowOff>
    </xdr:from>
    <xdr:to>
      <xdr:col>28</xdr:col>
      <xdr:colOff>114300</xdr:colOff>
      <xdr:row>81</xdr:row>
      <xdr:rowOff>82550</xdr:rowOff>
    </xdr:to>
    <xdr:sp macro="" textlink="">
      <xdr:nvSpPr>
        <xdr:cNvPr id="153" name="直線コネクタ 152">
          <a:extLst>
            <a:ext uri="{FF2B5EF4-FFF2-40B4-BE49-F238E27FC236}">
              <a16:creationId xmlns:a16="http://schemas.microsoft.com/office/drawing/2014/main" id="{00000000-0008-0000-0600-000099000000}"/>
            </a:ext>
          </a:extLst>
        </xdr:cNvPr>
        <xdr:cNvSpPr/>
      </xdr:nvSpPr>
      <xdr:spPr>
        <a:xfrm>
          <a:off x="762000"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xdr:col>
      <xdr:colOff>0</xdr:colOff>
      <xdr:row>78</xdr:row>
      <xdr:rowOff>139700</xdr:rowOff>
    </xdr:from>
    <xdr:to>
      <xdr:col>28</xdr:col>
      <xdr:colOff>114300</xdr:colOff>
      <xdr:row>78</xdr:row>
      <xdr:rowOff>139700</xdr:rowOff>
    </xdr:to>
    <xdr:sp macro="" textlink="">
      <xdr:nvSpPr>
        <xdr:cNvPr id="154" name="直線コネクタ 153">
          <a:extLst>
            <a:ext uri="{FF2B5EF4-FFF2-40B4-BE49-F238E27FC236}">
              <a16:creationId xmlns:a16="http://schemas.microsoft.com/office/drawing/2014/main" id="{00000000-0008-0000-0600-00009A000000}"/>
            </a:ext>
          </a:extLst>
        </xdr:cNvPr>
        <xdr:cNvSpPr/>
      </xdr:nvSpPr>
      <xdr:spPr>
        <a:xfrm>
          <a:off x="762000" y="13515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xdr:col>
      <xdr:colOff>123825</xdr:colOff>
      <xdr:row>77</xdr:row>
      <xdr:rowOff>171450</xdr:rowOff>
    </xdr:from>
    <xdr:to>
      <xdr:col>3</xdr:col>
      <xdr:colOff>180975</xdr:colOff>
      <xdr:row>79</xdr:row>
      <xdr:rowOff>85725</xdr:rowOff>
    </xdr:to>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04825" y="133731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76</xdr:row>
      <xdr:rowOff>25400</xdr:rowOff>
    </xdr:from>
    <xdr:to>
      <xdr:col>28</xdr:col>
      <xdr:colOff>114300</xdr:colOff>
      <xdr:row>76</xdr:row>
      <xdr:rowOff>25400</xdr:rowOff>
    </xdr:to>
    <xdr:sp macro="" textlink="">
      <xdr:nvSpPr>
        <xdr:cNvPr id="156" name="直線コネクタ 155">
          <a:extLst>
            <a:ext uri="{FF2B5EF4-FFF2-40B4-BE49-F238E27FC236}">
              <a16:creationId xmlns:a16="http://schemas.microsoft.com/office/drawing/2014/main" id="{00000000-0008-0000-0600-00009C000000}"/>
            </a:ext>
          </a:extLst>
        </xdr:cNvPr>
        <xdr:cNvSpPr/>
      </xdr:nvSpPr>
      <xdr:spPr>
        <a:xfrm>
          <a:off x="762000" y="13058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75</xdr:row>
      <xdr:rowOff>57150</xdr:rowOff>
    </xdr:from>
    <xdr:to>
      <xdr:col>4</xdr:col>
      <xdr:colOff>0</xdr:colOff>
      <xdr:row>76</xdr:row>
      <xdr:rowOff>142875</xdr:rowOff>
    </xdr:to>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161925" y="129159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73</xdr:row>
      <xdr:rowOff>82550</xdr:rowOff>
    </xdr:from>
    <xdr:to>
      <xdr:col>28</xdr:col>
      <xdr:colOff>114300</xdr:colOff>
      <xdr:row>73</xdr:row>
      <xdr:rowOff>82550</xdr:rowOff>
    </xdr:to>
    <xdr:sp macro="" textlink="">
      <xdr:nvSpPr>
        <xdr:cNvPr id="158" name="直線コネクタ 157">
          <a:extLst>
            <a:ext uri="{FF2B5EF4-FFF2-40B4-BE49-F238E27FC236}">
              <a16:creationId xmlns:a16="http://schemas.microsoft.com/office/drawing/2014/main" id="{00000000-0008-0000-0600-00009E000000}"/>
            </a:ext>
          </a:extLst>
        </xdr:cNvPr>
        <xdr:cNvSpPr/>
      </xdr:nvSpPr>
      <xdr:spPr>
        <a:xfrm>
          <a:off x="762000" y="12601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72</xdr:row>
      <xdr:rowOff>114300</xdr:rowOff>
    </xdr:from>
    <xdr:to>
      <xdr:col>4</xdr:col>
      <xdr:colOff>0</xdr:colOff>
      <xdr:row>74</xdr:row>
      <xdr:rowOff>28575</xdr:rowOff>
    </xdr:to>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1925" y="124587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70</xdr:row>
      <xdr:rowOff>139700</xdr:rowOff>
    </xdr:from>
    <xdr:to>
      <xdr:col>28</xdr:col>
      <xdr:colOff>114300</xdr:colOff>
      <xdr:row>70</xdr:row>
      <xdr:rowOff>139700</xdr:rowOff>
    </xdr:to>
    <xdr:sp macro="" textlink="">
      <xdr:nvSpPr>
        <xdr:cNvPr id="160" name="直線コネクタ 159">
          <a:extLst>
            <a:ext uri="{FF2B5EF4-FFF2-40B4-BE49-F238E27FC236}">
              <a16:creationId xmlns:a16="http://schemas.microsoft.com/office/drawing/2014/main" id="{00000000-0008-0000-0600-0000A0000000}"/>
            </a:ext>
          </a:extLst>
        </xdr:cNvPr>
        <xdr:cNvSpPr/>
      </xdr:nvSpPr>
      <xdr:spPr>
        <a:xfrm>
          <a:off x="762000" y="12144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69</xdr:row>
      <xdr:rowOff>171450</xdr:rowOff>
    </xdr:from>
    <xdr:to>
      <xdr:col>4</xdr:col>
      <xdr:colOff>0</xdr:colOff>
      <xdr:row>71</xdr:row>
      <xdr:rowOff>85725</xdr:rowOff>
    </xdr:to>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1925" y="120015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68</xdr:row>
      <xdr:rowOff>25400</xdr:rowOff>
    </xdr:to>
    <xdr:sp macro="" textlink="">
      <xdr:nvSpPr>
        <xdr:cNvPr id="162" name="直線コネクタ 161">
          <a:extLst>
            <a:ext uri="{FF2B5EF4-FFF2-40B4-BE49-F238E27FC236}">
              <a16:creationId xmlns:a16="http://schemas.microsoft.com/office/drawing/2014/main" id="{00000000-0008-0000-0600-0000A2000000}"/>
            </a:ext>
          </a:extLst>
        </xdr:cNvPr>
        <xdr:cNvSpPr/>
      </xdr:nvSpPr>
      <xdr:spPr>
        <a:xfrm>
          <a:off x="762000"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67</xdr:row>
      <xdr:rowOff>57150</xdr:rowOff>
    </xdr:from>
    <xdr:to>
      <xdr:col>4</xdr:col>
      <xdr:colOff>0</xdr:colOff>
      <xdr:row>68</xdr:row>
      <xdr:rowOff>142875</xdr:rowOff>
    </xdr:to>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1925" y="11544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fLocksText="0">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7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sp macro="" textlink="">
      <xdr:nvSpPr>
        <xdr:cNvPr id="165" name="直線コネクタ 164">
          <a:extLst>
            <a:ext uri="{FF2B5EF4-FFF2-40B4-BE49-F238E27FC236}">
              <a16:creationId xmlns:a16="http://schemas.microsoft.com/office/drawing/2014/main" id="{00000000-0008-0000-0600-0000A5000000}"/>
            </a:ext>
          </a:extLst>
        </xdr:cNvPr>
        <xdr:cNvSpPr/>
      </xdr:nvSpPr>
      <xdr:spPr>
        <a:xfrm flipV="1">
          <a:off x="4629150" y="12344400"/>
          <a:ext cx="9525"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78</xdr:row>
      <xdr:rowOff>142875</xdr:rowOff>
    </xdr:from>
    <xdr:to>
      <xdr:col>27</xdr:col>
      <xdr:colOff>9525</xdr:colOff>
      <xdr:row>80</xdr:row>
      <xdr:rowOff>57150</xdr:rowOff>
    </xdr:to>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597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1,176</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165100</xdr:colOff>
      <xdr:row>78</xdr:row>
      <xdr:rowOff>134324</xdr:rowOff>
    </xdr:from>
    <xdr:to>
      <xdr:col>24</xdr:col>
      <xdr:colOff>152400</xdr:colOff>
      <xdr:row>78</xdr:row>
      <xdr:rowOff>134324</xdr:rowOff>
    </xdr:to>
    <xdr:sp macro="" textlink="">
      <xdr:nvSpPr>
        <xdr:cNvPr id="167" name="直線コネクタ 166">
          <a:extLst>
            <a:ext uri="{FF2B5EF4-FFF2-40B4-BE49-F238E27FC236}">
              <a16:creationId xmlns:a16="http://schemas.microsoft.com/office/drawing/2014/main" id="{00000000-0008-0000-0600-0000A7000000}"/>
            </a:ext>
          </a:extLst>
        </xdr:cNvPr>
        <xdr:cNvSpPr/>
      </xdr:nvSpPr>
      <xdr:spPr>
        <a:xfrm>
          <a:off x="4543425" y="135064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70</xdr:row>
      <xdr:rowOff>114300</xdr:rowOff>
    </xdr:from>
    <xdr:to>
      <xdr:col>27</xdr:col>
      <xdr:colOff>142875</xdr:colOff>
      <xdr:row>72</xdr:row>
      <xdr:rowOff>28575</xdr:rowOff>
    </xdr:to>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1158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255,404</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165100</xdr:colOff>
      <xdr:row>72</xdr:row>
      <xdr:rowOff>693</xdr:rowOff>
    </xdr:from>
    <xdr:to>
      <xdr:col>24</xdr:col>
      <xdr:colOff>152400</xdr:colOff>
      <xdr:row>72</xdr:row>
      <xdr:rowOff>693</xdr:rowOff>
    </xdr:to>
    <xdr:sp macro="" textlink="">
      <xdr:nvSpPr>
        <xdr:cNvPr id="169" name="直線コネクタ 168">
          <a:extLst>
            <a:ext uri="{FF2B5EF4-FFF2-40B4-BE49-F238E27FC236}">
              <a16:creationId xmlns:a16="http://schemas.microsoft.com/office/drawing/2014/main" id="{00000000-0008-0000-0600-0000A9000000}"/>
            </a:ext>
          </a:extLst>
        </xdr:cNvPr>
        <xdr:cNvSpPr/>
      </xdr:nvSpPr>
      <xdr:spPr>
        <a:xfrm>
          <a:off x="4543425" y="123444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177800</xdr:colOff>
      <xdr:row>78</xdr:row>
      <xdr:rowOff>51186</xdr:rowOff>
    </xdr:from>
    <xdr:to>
      <xdr:col>24</xdr:col>
      <xdr:colOff>63500</xdr:colOff>
      <xdr:row>78</xdr:row>
      <xdr:rowOff>64303</xdr:rowOff>
    </xdr:to>
    <xdr:sp macro="" textlink="">
      <xdr:nvSpPr>
        <xdr:cNvPr id="170" name="直線コネクタ 169">
          <a:extLst>
            <a:ext uri="{FF2B5EF4-FFF2-40B4-BE49-F238E27FC236}">
              <a16:creationId xmlns:a16="http://schemas.microsoft.com/office/drawing/2014/main" id="{00000000-0008-0000-0600-0000AA000000}"/>
            </a:ext>
          </a:extLst>
        </xdr:cNvPr>
        <xdr:cNvSpPr/>
      </xdr:nvSpPr>
      <xdr:spPr>
        <a:xfrm>
          <a:off x="3800475" y="134207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77</xdr:row>
      <xdr:rowOff>9525</xdr:rowOff>
    </xdr:from>
    <xdr:to>
      <xdr:col>27</xdr:col>
      <xdr:colOff>76200</xdr:colOff>
      <xdr:row>78</xdr:row>
      <xdr:rowOff>95250</xdr:rowOff>
    </xdr:to>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1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77</xdr:row>
      <xdr:rowOff>153603</xdr:rowOff>
    </xdr:from>
    <xdr:to>
      <xdr:col>24</xdr:col>
      <xdr:colOff>114300</xdr:colOff>
      <xdr:row>78</xdr:row>
      <xdr:rowOff>83753</xdr:rowOff>
    </xdr:to>
    <xdr:sp macro="" textlink="" fLocksText="0">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1525" y="133540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78</xdr:row>
      <xdr:rowOff>51186</xdr:rowOff>
    </xdr:from>
    <xdr:to>
      <xdr:col>19</xdr:col>
      <xdr:colOff>177800</xdr:colOff>
      <xdr:row>78</xdr:row>
      <xdr:rowOff>90994</xdr:rowOff>
    </xdr:to>
    <xdr:sp macro="" textlink="">
      <xdr:nvSpPr>
        <xdr:cNvPr id="173" name="直線コネクタ 172">
          <a:extLst>
            <a:ext uri="{FF2B5EF4-FFF2-40B4-BE49-F238E27FC236}">
              <a16:creationId xmlns:a16="http://schemas.microsoft.com/office/drawing/2014/main" id="{00000000-0008-0000-0600-0000AD000000}"/>
            </a:ext>
          </a:extLst>
        </xdr:cNvPr>
        <xdr:cNvSpPr/>
      </xdr:nvSpPr>
      <xdr:spPr>
        <a:xfrm flipV="1">
          <a:off x="2905125" y="13420725"/>
          <a:ext cx="8953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127000</xdr:colOff>
      <xdr:row>77</xdr:row>
      <xdr:rowOff>158865</xdr:rowOff>
    </xdr:from>
    <xdr:to>
      <xdr:col>20</xdr:col>
      <xdr:colOff>38100</xdr:colOff>
      <xdr:row>78</xdr:row>
      <xdr:rowOff>89015</xdr:rowOff>
    </xdr:to>
    <xdr:sp macro="" textlink="" fLocksText="0">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3325" y="133635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95250</xdr:colOff>
      <xdr:row>76</xdr:row>
      <xdr:rowOff>104775</xdr:rowOff>
    </xdr:from>
    <xdr:to>
      <xdr:col>21</xdr:col>
      <xdr:colOff>57150</xdr:colOff>
      <xdr:row>78</xdr:row>
      <xdr:rowOff>19050</xdr:rowOff>
    </xdr:to>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24250" y="131349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114300</xdr:colOff>
      <xdr:row>78</xdr:row>
      <xdr:rowOff>87333</xdr:rowOff>
    </xdr:from>
    <xdr:to>
      <xdr:col>15</xdr:col>
      <xdr:colOff>50800</xdr:colOff>
      <xdr:row>78</xdr:row>
      <xdr:rowOff>90994</xdr:rowOff>
    </xdr:to>
    <xdr:sp macro="" textlink="">
      <xdr:nvSpPr>
        <xdr:cNvPr id="176" name="直線コネクタ 175">
          <a:extLst>
            <a:ext uri="{FF2B5EF4-FFF2-40B4-BE49-F238E27FC236}">
              <a16:creationId xmlns:a16="http://schemas.microsoft.com/office/drawing/2014/main" id="{00000000-0008-0000-0600-0000B0000000}"/>
            </a:ext>
          </a:extLst>
        </xdr:cNvPr>
        <xdr:cNvSpPr/>
      </xdr:nvSpPr>
      <xdr:spPr>
        <a:xfrm>
          <a:off x="2019300" y="1345882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78</xdr:row>
      <xdr:rowOff>5648</xdr:rowOff>
    </xdr:from>
    <xdr:to>
      <xdr:col>15</xdr:col>
      <xdr:colOff>101600</xdr:colOff>
      <xdr:row>78</xdr:row>
      <xdr:rowOff>107248</xdr:rowOff>
    </xdr:to>
    <xdr:sp macro="" textlink="" fLocksText="0">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826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161925</xdr:colOff>
      <xdr:row>76</xdr:row>
      <xdr:rowOff>123825</xdr:rowOff>
    </xdr:from>
    <xdr:to>
      <xdr:col>16</xdr:col>
      <xdr:colOff>123825</xdr:colOff>
      <xdr:row>78</xdr:row>
      <xdr:rowOff>38100</xdr:rowOff>
    </xdr:to>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38425" y="131540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177800</xdr:colOff>
      <xdr:row>78</xdr:row>
      <xdr:rowOff>87333</xdr:rowOff>
    </xdr:from>
    <xdr:to>
      <xdr:col>10</xdr:col>
      <xdr:colOff>114300</xdr:colOff>
      <xdr:row>78</xdr:row>
      <xdr:rowOff>105296</xdr:rowOff>
    </xdr:to>
    <xdr:sp macro="" textlink="">
      <xdr:nvSpPr>
        <xdr:cNvPr id="179" name="直線コネクタ 178">
          <a:extLst>
            <a:ext uri="{FF2B5EF4-FFF2-40B4-BE49-F238E27FC236}">
              <a16:creationId xmlns:a16="http://schemas.microsoft.com/office/drawing/2014/main" id="{00000000-0008-0000-0600-0000B3000000}"/>
            </a:ext>
          </a:extLst>
        </xdr:cNvPr>
        <xdr:cNvSpPr/>
      </xdr:nvSpPr>
      <xdr:spPr>
        <a:xfrm flipV="1">
          <a:off x="1133475" y="1345882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78</xdr:row>
      <xdr:rowOff>2150</xdr:rowOff>
    </xdr:from>
    <xdr:to>
      <xdr:col>10</xdr:col>
      <xdr:colOff>165100</xdr:colOff>
      <xdr:row>78</xdr:row>
      <xdr:rowOff>103750</xdr:rowOff>
    </xdr:to>
    <xdr:sp macro="" textlink="" fLocksText="0">
      <xdr:nvSpPr>
        <xdr:cNvPr id="180" name="フローチャート: 判断 179">
          <a:extLst>
            <a:ext uri="{FF2B5EF4-FFF2-40B4-BE49-F238E27FC236}">
              <a16:creationId xmlns:a16="http://schemas.microsoft.com/office/drawing/2014/main" id="{00000000-0008-0000-0600-0000B4000000}"/>
            </a:ext>
          </a:extLst>
        </xdr:cNvPr>
        <xdr:cNvSpPr/>
      </xdr:nvSpPr>
      <xdr:spPr>
        <a:xfrm>
          <a:off x="1971675" y="133731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28575</xdr:colOff>
      <xdr:row>76</xdr:row>
      <xdr:rowOff>123825</xdr:rowOff>
    </xdr:from>
    <xdr:to>
      <xdr:col>11</xdr:col>
      <xdr:colOff>180975</xdr:colOff>
      <xdr:row>78</xdr:row>
      <xdr:rowOff>38100</xdr:rowOff>
    </xdr:to>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43075" y="131540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78</xdr:row>
      <xdr:rowOff>10055</xdr:rowOff>
    </xdr:from>
    <xdr:to>
      <xdr:col>6</xdr:col>
      <xdr:colOff>38100</xdr:colOff>
      <xdr:row>78</xdr:row>
      <xdr:rowOff>111655</xdr:rowOff>
    </xdr:to>
    <xdr:sp macro="" textlink="" fLocksText="0">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6325" y="133826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95250</xdr:colOff>
      <xdr:row>76</xdr:row>
      <xdr:rowOff>123825</xdr:rowOff>
    </xdr:from>
    <xdr:to>
      <xdr:col>7</xdr:col>
      <xdr:colOff>57150</xdr:colOff>
      <xdr:row>78</xdr:row>
      <xdr:rowOff>38100</xdr:rowOff>
    </xdr:to>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57250" y="131540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23</xdr:col>
      <xdr:colOff>57150</xdr:colOff>
      <xdr:row>81</xdr:row>
      <xdr:rowOff>76200</xdr:rowOff>
    </xdr:from>
    <xdr:to>
      <xdr:col>27</xdr:col>
      <xdr:colOff>57150</xdr:colOff>
      <xdr:row>82</xdr:row>
      <xdr:rowOff>161925</xdr:rowOff>
    </xdr:to>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3865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171450</xdr:colOff>
      <xdr:row>81</xdr:row>
      <xdr:rowOff>76200</xdr:rowOff>
    </xdr:from>
    <xdr:to>
      <xdr:col>22</xdr:col>
      <xdr:colOff>171450</xdr:colOff>
      <xdr:row>82</xdr:row>
      <xdr:rowOff>161925</xdr:rowOff>
    </xdr:to>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045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47625</xdr:colOff>
      <xdr:row>81</xdr:row>
      <xdr:rowOff>76200</xdr:rowOff>
    </xdr:from>
    <xdr:to>
      <xdr:col>18</xdr:col>
      <xdr:colOff>47625</xdr:colOff>
      <xdr:row>82</xdr:row>
      <xdr:rowOff>161925</xdr:rowOff>
    </xdr:to>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4625"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xdr:col>
      <xdr:colOff>114300</xdr:colOff>
      <xdr:row>81</xdr:row>
      <xdr:rowOff>76200</xdr:rowOff>
    </xdr:from>
    <xdr:to>
      <xdr:col>13</xdr:col>
      <xdr:colOff>114300</xdr:colOff>
      <xdr:row>82</xdr:row>
      <xdr:rowOff>161925</xdr:rowOff>
    </xdr:to>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xdr:col>
      <xdr:colOff>171450</xdr:colOff>
      <xdr:row>81</xdr:row>
      <xdr:rowOff>76200</xdr:rowOff>
    </xdr:from>
    <xdr:to>
      <xdr:col>8</xdr:col>
      <xdr:colOff>171450</xdr:colOff>
      <xdr:row>82</xdr:row>
      <xdr:rowOff>161925</xdr:rowOff>
    </xdr:to>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345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78</xdr:row>
      <xdr:rowOff>13503</xdr:rowOff>
    </xdr:from>
    <xdr:to>
      <xdr:col>24</xdr:col>
      <xdr:colOff>114300</xdr:colOff>
      <xdr:row>78</xdr:row>
      <xdr:rowOff>115103</xdr:rowOff>
    </xdr:to>
    <xdr:sp macro="" textlink="" fLocksText="0">
      <xdr:nvSpPr>
        <xdr:cNvPr id="189" name="楕円 188">
          <a:extLst>
            <a:ext uri="{FF2B5EF4-FFF2-40B4-BE49-F238E27FC236}">
              <a16:creationId xmlns:a16="http://schemas.microsoft.com/office/drawing/2014/main" id="{00000000-0008-0000-0600-0000BD000000}"/>
            </a:ext>
          </a:extLst>
        </xdr:cNvPr>
        <xdr:cNvSpPr/>
      </xdr:nvSpPr>
      <xdr:spPr>
        <a:xfrm>
          <a:off x="4581525" y="133826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24</xdr:col>
      <xdr:colOff>114300</xdr:colOff>
      <xdr:row>77</xdr:row>
      <xdr:rowOff>133350</xdr:rowOff>
    </xdr:from>
    <xdr:to>
      <xdr:col>27</xdr:col>
      <xdr:colOff>76200</xdr:colOff>
      <xdr:row>79</xdr:row>
      <xdr:rowOff>47625</xdr:rowOff>
    </xdr:to>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350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16,491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127000</xdr:colOff>
      <xdr:row>78</xdr:row>
      <xdr:rowOff>386</xdr:rowOff>
    </xdr:from>
    <xdr:to>
      <xdr:col>20</xdr:col>
      <xdr:colOff>38100</xdr:colOff>
      <xdr:row>78</xdr:row>
      <xdr:rowOff>101986</xdr:rowOff>
    </xdr:to>
    <xdr:sp macro="" textlink="" fLocksText="0">
      <xdr:nvSpPr>
        <xdr:cNvPr id="191" name="楕円 190">
          <a:extLst>
            <a:ext uri="{FF2B5EF4-FFF2-40B4-BE49-F238E27FC236}">
              <a16:creationId xmlns:a16="http://schemas.microsoft.com/office/drawing/2014/main" id="{00000000-0008-0000-0600-0000BF000000}"/>
            </a:ext>
          </a:extLst>
        </xdr:cNvPr>
        <xdr:cNvSpPr/>
      </xdr:nvSpPr>
      <xdr:spPr>
        <a:xfrm>
          <a:off x="3743325" y="133731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95250</xdr:colOff>
      <xdr:row>78</xdr:row>
      <xdr:rowOff>95250</xdr:rowOff>
    </xdr:from>
    <xdr:to>
      <xdr:col>21</xdr:col>
      <xdr:colOff>57150</xdr:colOff>
      <xdr:row>80</xdr:row>
      <xdr:rowOff>9525</xdr:rowOff>
    </xdr:to>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24250" y="134683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19,360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78</xdr:row>
      <xdr:rowOff>40194</xdr:rowOff>
    </xdr:from>
    <xdr:to>
      <xdr:col>15</xdr:col>
      <xdr:colOff>101600</xdr:colOff>
      <xdr:row>78</xdr:row>
      <xdr:rowOff>141794</xdr:rowOff>
    </xdr:to>
    <xdr:sp macro="" textlink="" fLocksText="0">
      <xdr:nvSpPr>
        <xdr:cNvPr id="193" name="楕円 192">
          <a:extLst>
            <a:ext uri="{FF2B5EF4-FFF2-40B4-BE49-F238E27FC236}">
              <a16:creationId xmlns:a16="http://schemas.microsoft.com/office/drawing/2014/main" id="{00000000-0008-0000-0600-0000C1000000}"/>
            </a:ext>
          </a:extLst>
        </xdr:cNvPr>
        <xdr:cNvSpPr/>
      </xdr:nvSpPr>
      <xdr:spPr>
        <a:xfrm>
          <a:off x="2857500" y="134112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161925</xdr:colOff>
      <xdr:row>78</xdr:row>
      <xdr:rowOff>133350</xdr:rowOff>
    </xdr:from>
    <xdr:to>
      <xdr:col>16</xdr:col>
      <xdr:colOff>123825</xdr:colOff>
      <xdr:row>80</xdr:row>
      <xdr:rowOff>47625</xdr:rowOff>
    </xdr:to>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38425" y="135064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10,653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63500</xdr:colOff>
      <xdr:row>78</xdr:row>
      <xdr:rowOff>36533</xdr:rowOff>
    </xdr:from>
    <xdr:to>
      <xdr:col>10</xdr:col>
      <xdr:colOff>165100</xdr:colOff>
      <xdr:row>78</xdr:row>
      <xdr:rowOff>138133</xdr:rowOff>
    </xdr:to>
    <xdr:sp macro="" textlink="" fLocksText="0">
      <xdr:nvSpPr>
        <xdr:cNvPr id="195" name="楕円 194">
          <a:extLst>
            <a:ext uri="{FF2B5EF4-FFF2-40B4-BE49-F238E27FC236}">
              <a16:creationId xmlns:a16="http://schemas.microsoft.com/office/drawing/2014/main" id="{00000000-0008-0000-0600-0000C3000000}"/>
            </a:ext>
          </a:extLst>
        </xdr:cNvPr>
        <xdr:cNvSpPr/>
      </xdr:nvSpPr>
      <xdr:spPr>
        <a:xfrm>
          <a:off x="1971675" y="134112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28575</xdr:colOff>
      <xdr:row>78</xdr:row>
      <xdr:rowOff>133350</xdr:rowOff>
    </xdr:from>
    <xdr:to>
      <xdr:col>11</xdr:col>
      <xdr:colOff>180975</xdr:colOff>
      <xdr:row>80</xdr:row>
      <xdr:rowOff>47625</xdr:rowOff>
    </xdr:to>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43075" y="135064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11,454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78</xdr:row>
      <xdr:rowOff>54496</xdr:rowOff>
    </xdr:from>
    <xdr:to>
      <xdr:col>6</xdr:col>
      <xdr:colOff>38100</xdr:colOff>
      <xdr:row>78</xdr:row>
      <xdr:rowOff>156096</xdr:rowOff>
    </xdr:to>
    <xdr:sp macro="" textlink="" fLocksText="0">
      <xdr:nvSpPr>
        <xdr:cNvPr id="197" name="楕円 196">
          <a:extLst>
            <a:ext uri="{FF2B5EF4-FFF2-40B4-BE49-F238E27FC236}">
              <a16:creationId xmlns:a16="http://schemas.microsoft.com/office/drawing/2014/main" id="{00000000-0008-0000-0600-0000C5000000}"/>
            </a:ext>
          </a:extLst>
        </xdr:cNvPr>
        <xdr:cNvSpPr/>
      </xdr:nvSpPr>
      <xdr:spPr>
        <a:xfrm>
          <a:off x="1076325" y="134302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133350</xdr:colOff>
      <xdr:row>78</xdr:row>
      <xdr:rowOff>142875</xdr:rowOff>
    </xdr:from>
    <xdr:to>
      <xdr:col>7</xdr:col>
      <xdr:colOff>28575</xdr:colOff>
      <xdr:row>80</xdr:row>
      <xdr:rowOff>57150</xdr:rowOff>
    </xdr:to>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350" y="1351597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7,525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83</xdr:row>
      <xdr:rowOff>57150</xdr:rowOff>
    </xdr:from>
    <xdr:to>
      <xdr:col>28</xdr:col>
      <xdr:colOff>114300</xdr:colOff>
      <xdr:row>85</xdr:row>
      <xdr:rowOff>31750</xdr:rowOff>
    </xdr:to>
    <xdr:sp macro="" textlink="" fLocksText="0">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fLocksText="0">
      <xdr:nvSpPr>
        <xdr:cNvPr id="200" name="正方形/長方形 199">
          <a:extLst>
            <a:ext uri="{FF2B5EF4-FFF2-40B4-BE49-F238E27FC236}">
              <a16:creationId xmlns:a16="http://schemas.microsoft.com/office/drawing/2014/main" id="{00000000-0008-0000-0600-0000C8000000}"/>
            </a:ext>
          </a:extLst>
        </xdr:cNvPr>
        <xdr:cNvSpPr/>
      </xdr:nvSpPr>
      <xdr:spPr>
        <a:xfrm>
          <a:off x="885825" y="14630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fLocksText="0">
      <xdr:nvSpPr>
        <xdr:cNvPr id="201" name="正方形/長方形 200">
          <a:extLst>
            <a:ext uri="{FF2B5EF4-FFF2-40B4-BE49-F238E27FC236}">
              <a16:creationId xmlns:a16="http://schemas.microsoft.com/office/drawing/2014/main" id="{00000000-0008-0000-0600-0000C9000000}"/>
            </a:ext>
          </a:extLst>
        </xdr:cNvPr>
        <xdr:cNvSpPr/>
      </xdr:nvSpPr>
      <xdr:spPr>
        <a:xfrm>
          <a:off x="885825" y="14830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fLocksText="0">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fLocksText="0">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0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fLocksText="0">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fLocksText="0">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0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119,494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fLocksText="0">
      <xdr:nvSpPr>
        <xdr:cNvPr id="206" name="正方形/長方形 205">
          <a:extLst>
            <a:ext uri="{FF2B5EF4-FFF2-40B4-BE49-F238E27FC236}">
              <a16:creationId xmlns:a16="http://schemas.microsoft.com/office/drawing/2014/main" id="{00000000-0008-0000-0600-0000CE000000}"/>
            </a:ext>
          </a:extLst>
        </xdr:cNvPr>
        <xdr:cNvSpPr/>
      </xdr:nvSpPr>
      <xdr:spPr>
        <a:xfrm>
          <a:off x="762000" y="15116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xdr:col>
      <xdr:colOff>152400</xdr:colOff>
      <xdr:row>87</xdr:row>
      <xdr:rowOff>9525</xdr:rowOff>
    </xdr:from>
    <xdr:to>
      <xdr:col>5</xdr:col>
      <xdr:colOff>123825</xdr:colOff>
      <xdr:row>88</xdr:row>
      <xdr:rowOff>66675</xdr:rowOff>
    </xdr:to>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5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101</xdr:row>
      <xdr:rowOff>82550</xdr:rowOff>
    </xdr:from>
    <xdr:to>
      <xdr:col>28</xdr:col>
      <xdr:colOff>114300</xdr:colOff>
      <xdr:row>101</xdr:row>
      <xdr:rowOff>82550</xdr:rowOff>
    </xdr:to>
    <xdr:sp macro="" textlink="">
      <xdr:nvSpPr>
        <xdr:cNvPr id="208" name="直線コネクタ 207">
          <a:extLst>
            <a:ext uri="{FF2B5EF4-FFF2-40B4-BE49-F238E27FC236}">
              <a16:creationId xmlns:a16="http://schemas.microsoft.com/office/drawing/2014/main" id="{00000000-0008-0000-0600-0000D0000000}"/>
            </a:ext>
          </a:extLst>
        </xdr:cNvPr>
        <xdr:cNvSpPr/>
      </xdr:nvSpPr>
      <xdr:spPr>
        <a:xfrm>
          <a:off x="762000"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xdr:col>
      <xdr:colOff>0</xdr:colOff>
      <xdr:row>99</xdr:row>
      <xdr:rowOff>98879</xdr:rowOff>
    </xdr:from>
    <xdr:to>
      <xdr:col>28</xdr:col>
      <xdr:colOff>114300</xdr:colOff>
      <xdr:row>99</xdr:row>
      <xdr:rowOff>98879</xdr:rowOff>
    </xdr:to>
    <xdr:sp macro="" textlink="">
      <xdr:nvSpPr>
        <xdr:cNvPr id="209" name="直線コネクタ 208">
          <a:extLst>
            <a:ext uri="{FF2B5EF4-FFF2-40B4-BE49-F238E27FC236}">
              <a16:creationId xmlns:a16="http://schemas.microsoft.com/office/drawing/2014/main" id="{00000000-0008-0000-0600-0000D1000000}"/>
            </a:ext>
          </a:extLst>
        </xdr:cNvPr>
        <xdr:cNvSpPr/>
      </xdr:nvSpPr>
      <xdr:spPr>
        <a:xfrm>
          <a:off x="762000" y="17068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xdr:col>
      <xdr:colOff>123825</xdr:colOff>
      <xdr:row>98</xdr:row>
      <xdr:rowOff>123825</xdr:rowOff>
    </xdr:from>
    <xdr:to>
      <xdr:col>3</xdr:col>
      <xdr:colOff>180975</xdr:colOff>
      <xdr:row>100</xdr:row>
      <xdr:rowOff>38100</xdr:rowOff>
    </xdr:to>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04825" y="169259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115207</xdr:rowOff>
    </xdr:from>
    <xdr:to>
      <xdr:col>28</xdr:col>
      <xdr:colOff>114300</xdr:colOff>
      <xdr:row>97</xdr:row>
      <xdr:rowOff>115207</xdr:rowOff>
    </xdr:to>
    <xdr:sp macro="" textlink="">
      <xdr:nvSpPr>
        <xdr:cNvPr id="211" name="直線コネクタ 210">
          <a:extLst>
            <a:ext uri="{FF2B5EF4-FFF2-40B4-BE49-F238E27FC236}">
              <a16:creationId xmlns:a16="http://schemas.microsoft.com/office/drawing/2014/main" id="{00000000-0008-0000-0600-0000D3000000}"/>
            </a:ext>
          </a:extLst>
        </xdr:cNvPr>
        <xdr:cNvSpPr/>
      </xdr:nvSpPr>
      <xdr:spPr>
        <a:xfrm>
          <a:off x="762000" y="16744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38100</xdr:colOff>
      <xdr:row>96</xdr:row>
      <xdr:rowOff>142875</xdr:rowOff>
    </xdr:from>
    <xdr:to>
      <xdr:col>4</xdr:col>
      <xdr:colOff>0</xdr:colOff>
      <xdr:row>98</xdr:row>
      <xdr:rowOff>57150</xdr:rowOff>
    </xdr:to>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28600" y="166020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95</xdr:row>
      <xdr:rowOff>131536</xdr:rowOff>
    </xdr:from>
    <xdr:to>
      <xdr:col>28</xdr:col>
      <xdr:colOff>114300</xdr:colOff>
      <xdr:row>95</xdr:row>
      <xdr:rowOff>131536</xdr:rowOff>
    </xdr:to>
    <xdr:sp macro="" textlink="">
      <xdr:nvSpPr>
        <xdr:cNvPr id="213" name="直線コネクタ 212">
          <a:extLst>
            <a:ext uri="{FF2B5EF4-FFF2-40B4-BE49-F238E27FC236}">
              <a16:creationId xmlns:a16="http://schemas.microsoft.com/office/drawing/2014/main" id="{00000000-0008-0000-0600-0000D5000000}"/>
            </a:ext>
          </a:extLst>
        </xdr:cNvPr>
        <xdr:cNvSpPr/>
      </xdr:nvSpPr>
      <xdr:spPr>
        <a:xfrm>
          <a:off x="762000" y="16421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38100</xdr:colOff>
      <xdr:row>94</xdr:row>
      <xdr:rowOff>161925</xdr:rowOff>
    </xdr:from>
    <xdr:to>
      <xdr:col>4</xdr:col>
      <xdr:colOff>0</xdr:colOff>
      <xdr:row>96</xdr:row>
      <xdr:rowOff>76200</xdr:rowOff>
    </xdr:to>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28600" y="162782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93</xdr:row>
      <xdr:rowOff>147864</xdr:rowOff>
    </xdr:from>
    <xdr:to>
      <xdr:col>28</xdr:col>
      <xdr:colOff>114300</xdr:colOff>
      <xdr:row>93</xdr:row>
      <xdr:rowOff>147864</xdr:rowOff>
    </xdr:to>
    <xdr:sp macro="" textlink="">
      <xdr:nvSpPr>
        <xdr:cNvPr id="215" name="直線コネクタ 214">
          <a:extLst>
            <a:ext uri="{FF2B5EF4-FFF2-40B4-BE49-F238E27FC236}">
              <a16:creationId xmlns:a16="http://schemas.microsoft.com/office/drawing/2014/main" id="{00000000-0008-0000-0600-0000D7000000}"/>
            </a:ext>
          </a:extLst>
        </xdr:cNvPr>
        <xdr:cNvSpPr/>
      </xdr:nvSpPr>
      <xdr:spPr>
        <a:xfrm>
          <a:off x="762000" y="16097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38100</xdr:colOff>
      <xdr:row>93</xdr:row>
      <xdr:rowOff>9525</xdr:rowOff>
    </xdr:from>
    <xdr:to>
      <xdr:col>4</xdr:col>
      <xdr:colOff>0</xdr:colOff>
      <xdr:row>94</xdr:row>
      <xdr:rowOff>95250</xdr:rowOff>
    </xdr:to>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28600" y="159543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91</xdr:row>
      <xdr:rowOff>164193</xdr:rowOff>
    </xdr:from>
    <xdr:to>
      <xdr:col>28</xdr:col>
      <xdr:colOff>114300</xdr:colOff>
      <xdr:row>91</xdr:row>
      <xdr:rowOff>164193</xdr:rowOff>
    </xdr:to>
    <xdr:sp macro="" textlink="">
      <xdr:nvSpPr>
        <xdr:cNvPr id="217" name="直線コネクタ 216">
          <a:extLst>
            <a:ext uri="{FF2B5EF4-FFF2-40B4-BE49-F238E27FC236}">
              <a16:creationId xmlns:a16="http://schemas.microsoft.com/office/drawing/2014/main" id="{00000000-0008-0000-0600-0000D9000000}"/>
            </a:ext>
          </a:extLst>
        </xdr:cNvPr>
        <xdr:cNvSpPr/>
      </xdr:nvSpPr>
      <xdr:spPr>
        <a:xfrm>
          <a:off x="762000" y="15763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91</xdr:row>
      <xdr:rowOff>19050</xdr:rowOff>
    </xdr:from>
    <xdr:to>
      <xdr:col>4</xdr:col>
      <xdr:colOff>0</xdr:colOff>
      <xdr:row>92</xdr:row>
      <xdr:rowOff>104775</xdr:rowOff>
    </xdr:to>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1925" y="156210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90</xdr:row>
      <xdr:rowOff>9071</xdr:rowOff>
    </xdr:from>
    <xdr:to>
      <xdr:col>28</xdr:col>
      <xdr:colOff>114300</xdr:colOff>
      <xdr:row>90</xdr:row>
      <xdr:rowOff>9071</xdr:rowOff>
    </xdr:to>
    <xdr:sp macro="" textlink="">
      <xdr:nvSpPr>
        <xdr:cNvPr id="219" name="直線コネクタ 218">
          <a:extLst>
            <a:ext uri="{FF2B5EF4-FFF2-40B4-BE49-F238E27FC236}">
              <a16:creationId xmlns:a16="http://schemas.microsoft.com/office/drawing/2014/main" id="{00000000-0008-0000-0600-0000DB000000}"/>
            </a:ext>
          </a:extLst>
        </xdr:cNvPr>
        <xdr:cNvSpPr/>
      </xdr:nvSpPr>
      <xdr:spPr>
        <a:xfrm>
          <a:off x="762000" y="15440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89</xdr:row>
      <xdr:rowOff>38100</xdr:rowOff>
    </xdr:from>
    <xdr:to>
      <xdr:col>4</xdr:col>
      <xdr:colOff>0</xdr:colOff>
      <xdr:row>90</xdr:row>
      <xdr:rowOff>123825</xdr:rowOff>
    </xdr:to>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1925" y="152971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88</xdr:row>
      <xdr:rowOff>25400</xdr:rowOff>
    </xdr:to>
    <xdr:sp macro="" textlink="">
      <xdr:nvSpPr>
        <xdr:cNvPr id="221" name="直線コネクタ 220">
          <a:extLst>
            <a:ext uri="{FF2B5EF4-FFF2-40B4-BE49-F238E27FC236}">
              <a16:creationId xmlns:a16="http://schemas.microsoft.com/office/drawing/2014/main" id="{00000000-0008-0000-0600-0000DD000000}"/>
            </a:ext>
          </a:extLst>
        </xdr:cNvPr>
        <xdr:cNvSpPr/>
      </xdr:nvSpPr>
      <xdr:spPr>
        <a:xfrm>
          <a:off x="762000"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87</xdr:row>
      <xdr:rowOff>57150</xdr:rowOff>
    </xdr:from>
    <xdr:to>
      <xdr:col>4</xdr:col>
      <xdr:colOff>0</xdr:colOff>
      <xdr:row>88</xdr:row>
      <xdr:rowOff>142875</xdr:rowOff>
    </xdr:to>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1925" y="14973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180,000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fLocksText="0">
      <xdr:nvSpPr>
        <xdr:cNvPr id="223" name="扶助費グラフ枠">
          <a:extLst>
            <a:ext uri="{FF2B5EF4-FFF2-40B4-BE49-F238E27FC236}">
              <a16:creationId xmlns:a16="http://schemas.microsoft.com/office/drawing/2014/main" id="{00000000-0008-0000-0600-0000DF000000}"/>
            </a:ext>
          </a:extLst>
        </xdr:cNvPr>
        <xdr:cNvSpPr/>
      </xdr:nvSpPr>
      <xdr:spPr>
        <a:xfrm>
          <a:off x="762000" y="15116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sp macro="" textlink="">
      <xdr:nvSpPr>
        <xdr:cNvPr id="224" name="直線コネクタ 223">
          <a:extLst>
            <a:ext uri="{FF2B5EF4-FFF2-40B4-BE49-F238E27FC236}">
              <a16:creationId xmlns:a16="http://schemas.microsoft.com/office/drawing/2014/main" id="{00000000-0008-0000-0600-0000E0000000}"/>
            </a:ext>
          </a:extLst>
        </xdr:cNvPr>
        <xdr:cNvSpPr/>
      </xdr:nvSpPr>
      <xdr:spPr>
        <a:xfrm flipV="1">
          <a:off x="4629150" y="15459075"/>
          <a:ext cx="9525"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98</xdr:row>
      <xdr:rowOff>114300</xdr:rowOff>
    </xdr:from>
    <xdr:to>
      <xdr:col>27</xdr:col>
      <xdr:colOff>76200</xdr:colOff>
      <xdr:row>100</xdr:row>
      <xdr:rowOff>28575</xdr:rowOff>
    </xdr:to>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164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14,886</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165100</xdr:colOff>
      <xdr:row>98</xdr:row>
      <xdr:rowOff>108283</xdr:rowOff>
    </xdr:from>
    <xdr:to>
      <xdr:col>24</xdr:col>
      <xdr:colOff>152400</xdr:colOff>
      <xdr:row>98</xdr:row>
      <xdr:rowOff>108283</xdr:rowOff>
    </xdr:to>
    <xdr:sp macro="" textlink="">
      <xdr:nvSpPr>
        <xdr:cNvPr id="226" name="直線コネクタ 225">
          <a:extLst>
            <a:ext uri="{FF2B5EF4-FFF2-40B4-BE49-F238E27FC236}">
              <a16:creationId xmlns:a16="http://schemas.microsoft.com/office/drawing/2014/main" id="{00000000-0008-0000-0600-0000E2000000}"/>
            </a:ext>
          </a:extLst>
        </xdr:cNvPr>
        <xdr:cNvSpPr/>
      </xdr:nvSpPr>
      <xdr:spPr>
        <a:xfrm>
          <a:off x="4543425" y="169068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88</xdr:row>
      <xdr:rowOff>152400</xdr:rowOff>
    </xdr:from>
    <xdr:to>
      <xdr:col>27</xdr:col>
      <xdr:colOff>142875</xdr:colOff>
      <xdr:row>90</xdr:row>
      <xdr:rowOff>66675</xdr:rowOff>
    </xdr:to>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400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147,841</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165100</xdr:colOff>
      <xdr:row>90</xdr:row>
      <xdr:rowOff>32573</xdr:rowOff>
    </xdr:from>
    <xdr:to>
      <xdr:col>24</xdr:col>
      <xdr:colOff>152400</xdr:colOff>
      <xdr:row>90</xdr:row>
      <xdr:rowOff>32573</xdr:rowOff>
    </xdr:to>
    <xdr:sp macro="" textlink="">
      <xdr:nvSpPr>
        <xdr:cNvPr id="228" name="直線コネクタ 227">
          <a:extLst>
            <a:ext uri="{FF2B5EF4-FFF2-40B4-BE49-F238E27FC236}">
              <a16:creationId xmlns:a16="http://schemas.microsoft.com/office/drawing/2014/main" id="{00000000-0008-0000-0600-0000E4000000}"/>
            </a:ext>
          </a:extLst>
        </xdr:cNvPr>
        <xdr:cNvSpPr/>
      </xdr:nvSpPr>
      <xdr:spPr>
        <a:xfrm>
          <a:off x="4543425" y="154590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177800</xdr:colOff>
      <xdr:row>93</xdr:row>
      <xdr:rowOff>54270</xdr:rowOff>
    </xdr:from>
    <xdr:to>
      <xdr:col>24</xdr:col>
      <xdr:colOff>63500</xdr:colOff>
      <xdr:row>93</xdr:row>
      <xdr:rowOff>63892</xdr:rowOff>
    </xdr:to>
    <xdr:sp macro="" textlink="">
      <xdr:nvSpPr>
        <xdr:cNvPr id="229" name="直線コネクタ 228">
          <a:extLst>
            <a:ext uri="{FF2B5EF4-FFF2-40B4-BE49-F238E27FC236}">
              <a16:creationId xmlns:a16="http://schemas.microsoft.com/office/drawing/2014/main" id="{00000000-0008-0000-0600-0000E5000000}"/>
            </a:ext>
          </a:extLst>
        </xdr:cNvPr>
        <xdr:cNvSpPr/>
      </xdr:nvSpPr>
      <xdr:spPr>
        <a:xfrm flipV="1">
          <a:off x="3800475" y="160020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94</xdr:row>
      <xdr:rowOff>123825</xdr:rowOff>
    </xdr:from>
    <xdr:to>
      <xdr:col>27</xdr:col>
      <xdr:colOff>76200</xdr:colOff>
      <xdr:row>96</xdr:row>
      <xdr:rowOff>38100</xdr:rowOff>
    </xdr:to>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40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94</xdr:row>
      <xdr:rowOff>148510</xdr:rowOff>
    </xdr:from>
    <xdr:to>
      <xdr:col>24</xdr:col>
      <xdr:colOff>114300</xdr:colOff>
      <xdr:row>95</xdr:row>
      <xdr:rowOff>78660</xdr:rowOff>
    </xdr:to>
    <xdr:sp macro="" textlink="" fLocksText="0">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1525" y="162687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93</xdr:row>
      <xdr:rowOff>63892</xdr:rowOff>
    </xdr:from>
    <xdr:to>
      <xdr:col>19</xdr:col>
      <xdr:colOff>177800</xdr:colOff>
      <xdr:row>93</xdr:row>
      <xdr:rowOff>158609</xdr:rowOff>
    </xdr:to>
    <xdr:sp macro="" textlink="">
      <xdr:nvSpPr>
        <xdr:cNvPr id="232" name="直線コネクタ 231">
          <a:extLst>
            <a:ext uri="{FF2B5EF4-FFF2-40B4-BE49-F238E27FC236}">
              <a16:creationId xmlns:a16="http://schemas.microsoft.com/office/drawing/2014/main" id="{00000000-0008-0000-0600-0000E8000000}"/>
            </a:ext>
          </a:extLst>
        </xdr:cNvPr>
        <xdr:cNvSpPr/>
      </xdr:nvSpPr>
      <xdr:spPr>
        <a:xfrm flipV="1">
          <a:off x="2905125" y="16011525"/>
          <a:ext cx="89535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127000</xdr:colOff>
      <xdr:row>94</xdr:row>
      <xdr:rowOff>135491</xdr:rowOff>
    </xdr:from>
    <xdr:to>
      <xdr:col>20</xdr:col>
      <xdr:colOff>38100</xdr:colOff>
      <xdr:row>95</xdr:row>
      <xdr:rowOff>65641</xdr:rowOff>
    </xdr:to>
    <xdr:sp macro="" textlink="" fLocksText="0">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3325" y="162496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95250</xdr:colOff>
      <xdr:row>95</xdr:row>
      <xdr:rowOff>57150</xdr:rowOff>
    </xdr:from>
    <xdr:to>
      <xdr:col>21</xdr:col>
      <xdr:colOff>57150</xdr:colOff>
      <xdr:row>96</xdr:row>
      <xdr:rowOff>142875</xdr:rowOff>
    </xdr:to>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24250" y="163449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114300</xdr:colOff>
      <xdr:row>93</xdr:row>
      <xdr:rowOff>158609</xdr:rowOff>
    </xdr:from>
    <xdr:to>
      <xdr:col>15</xdr:col>
      <xdr:colOff>50800</xdr:colOff>
      <xdr:row>93</xdr:row>
      <xdr:rowOff>160547</xdr:rowOff>
    </xdr:to>
    <xdr:sp macro="" textlink="">
      <xdr:nvSpPr>
        <xdr:cNvPr id="235" name="直線コネクタ 234">
          <a:extLst>
            <a:ext uri="{FF2B5EF4-FFF2-40B4-BE49-F238E27FC236}">
              <a16:creationId xmlns:a16="http://schemas.microsoft.com/office/drawing/2014/main" id="{00000000-0008-0000-0600-0000EB000000}"/>
            </a:ext>
          </a:extLst>
        </xdr:cNvPr>
        <xdr:cNvSpPr/>
      </xdr:nvSpPr>
      <xdr:spPr>
        <a:xfrm flipV="1">
          <a:off x="2019300" y="161067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95</xdr:row>
      <xdr:rowOff>57386</xdr:rowOff>
    </xdr:from>
    <xdr:to>
      <xdr:col>15</xdr:col>
      <xdr:colOff>101600</xdr:colOff>
      <xdr:row>95</xdr:row>
      <xdr:rowOff>158986</xdr:rowOff>
    </xdr:to>
    <xdr:sp macro="" textlink="" fLocksText="0">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449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161925</xdr:colOff>
      <xdr:row>95</xdr:row>
      <xdr:rowOff>152400</xdr:rowOff>
    </xdr:from>
    <xdr:to>
      <xdr:col>16</xdr:col>
      <xdr:colOff>123825</xdr:colOff>
      <xdr:row>97</xdr:row>
      <xdr:rowOff>66675</xdr:rowOff>
    </xdr:to>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38425" y="164401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177800</xdr:colOff>
      <xdr:row>93</xdr:row>
      <xdr:rowOff>160547</xdr:rowOff>
    </xdr:from>
    <xdr:to>
      <xdr:col>10</xdr:col>
      <xdr:colOff>114300</xdr:colOff>
      <xdr:row>94</xdr:row>
      <xdr:rowOff>42109</xdr:rowOff>
    </xdr:to>
    <xdr:sp macro="" textlink="">
      <xdr:nvSpPr>
        <xdr:cNvPr id="238" name="直線コネクタ 237">
          <a:extLst>
            <a:ext uri="{FF2B5EF4-FFF2-40B4-BE49-F238E27FC236}">
              <a16:creationId xmlns:a16="http://schemas.microsoft.com/office/drawing/2014/main" id="{00000000-0008-0000-0600-0000EE000000}"/>
            </a:ext>
          </a:extLst>
        </xdr:cNvPr>
        <xdr:cNvSpPr/>
      </xdr:nvSpPr>
      <xdr:spPr>
        <a:xfrm flipV="1">
          <a:off x="1133475" y="16106775"/>
          <a:ext cx="8858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95</xdr:row>
      <xdr:rowOff>55677</xdr:rowOff>
    </xdr:from>
    <xdr:to>
      <xdr:col>10</xdr:col>
      <xdr:colOff>165100</xdr:colOff>
      <xdr:row>95</xdr:row>
      <xdr:rowOff>157277</xdr:rowOff>
    </xdr:to>
    <xdr:sp macro="" textlink="" fLocksText="0">
      <xdr:nvSpPr>
        <xdr:cNvPr id="239" name="フローチャート: 判断 238">
          <a:extLst>
            <a:ext uri="{FF2B5EF4-FFF2-40B4-BE49-F238E27FC236}">
              <a16:creationId xmlns:a16="http://schemas.microsoft.com/office/drawing/2014/main" id="{00000000-0008-0000-0600-0000EF000000}"/>
            </a:ext>
          </a:extLst>
        </xdr:cNvPr>
        <xdr:cNvSpPr/>
      </xdr:nvSpPr>
      <xdr:spPr>
        <a:xfrm>
          <a:off x="1971675" y="163449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28575</xdr:colOff>
      <xdr:row>95</xdr:row>
      <xdr:rowOff>152400</xdr:rowOff>
    </xdr:from>
    <xdr:to>
      <xdr:col>11</xdr:col>
      <xdr:colOff>180975</xdr:colOff>
      <xdr:row>97</xdr:row>
      <xdr:rowOff>66675</xdr:rowOff>
    </xdr:to>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43075" y="164401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95</xdr:row>
      <xdr:rowOff>111869</xdr:rowOff>
    </xdr:from>
    <xdr:to>
      <xdr:col>6</xdr:col>
      <xdr:colOff>38100</xdr:colOff>
      <xdr:row>96</xdr:row>
      <xdr:rowOff>42019</xdr:rowOff>
    </xdr:to>
    <xdr:sp macro="" textlink="" fLocksText="0">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6325" y="164020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95250</xdr:colOff>
      <xdr:row>96</xdr:row>
      <xdr:rowOff>28575</xdr:rowOff>
    </xdr:from>
    <xdr:to>
      <xdr:col>7</xdr:col>
      <xdr:colOff>57150</xdr:colOff>
      <xdr:row>97</xdr:row>
      <xdr:rowOff>114300</xdr:rowOff>
    </xdr:to>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57250" y="164877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23</xdr:col>
      <xdr:colOff>57150</xdr:colOff>
      <xdr:row>101</xdr:row>
      <xdr:rowOff>76200</xdr:rowOff>
    </xdr:from>
    <xdr:to>
      <xdr:col>27</xdr:col>
      <xdr:colOff>57150</xdr:colOff>
      <xdr:row>102</xdr:row>
      <xdr:rowOff>161925</xdr:rowOff>
    </xdr:to>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3865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171450</xdr:colOff>
      <xdr:row>101</xdr:row>
      <xdr:rowOff>76200</xdr:rowOff>
    </xdr:from>
    <xdr:to>
      <xdr:col>22</xdr:col>
      <xdr:colOff>171450</xdr:colOff>
      <xdr:row>102</xdr:row>
      <xdr:rowOff>161925</xdr:rowOff>
    </xdr:to>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045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47625</xdr:colOff>
      <xdr:row>101</xdr:row>
      <xdr:rowOff>76200</xdr:rowOff>
    </xdr:from>
    <xdr:to>
      <xdr:col>18</xdr:col>
      <xdr:colOff>47625</xdr:colOff>
      <xdr:row>102</xdr:row>
      <xdr:rowOff>161925</xdr:rowOff>
    </xdr:to>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4625"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xdr:col>
      <xdr:colOff>114300</xdr:colOff>
      <xdr:row>101</xdr:row>
      <xdr:rowOff>76200</xdr:rowOff>
    </xdr:from>
    <xdr:to>
      <xdr:col>13</xdr:col>
      <xdr:colOff>114300</xdr:colOff>
      <xdr:row>102</xdr:row>
      <xdr:rowOff>161925</xdr:rowOff>
    </xdr:to>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xdr:col>
      <xdr:colOff>171450</xdr:colOff>
      <xdr:row>101</xdr:row>
      <xdr:rowOff>76200</xdr:rowOff>
    </xdr:from>
    <xdr:to>
      <xdr:col>8</xdr:col>
      <xdr:colOff>171450</xdr:colOff>
      <xdr:row>102</xdr:row>
      <xdr:rowOff>161925</xdr:rowOff>
    </xdr:to>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345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93</xdr:row>
      <xdr:rowOff>3470</xdr:rowOff>
    </xdr:from>
    <xdr:to>
      <xdr:col>24</xdr:col>
      <xdr:colOff>114300</xdr:colOff>
      <xdr:row>93</xdr:row>
      <xdr:rowOff>105070</xdr:rowOff>
    </xdr:to>
    <xdr:sp macro="" textlink="" fLocksText="0">
      <xdr:nvSpPr>
        <xdr:cNvPr id="248" name="楕円 247">
          <a:extLst>
            <a:ext uri="{FF2B5EF4-FFF2-40B4-BE49-F238E27FC236}">
              <a16:creationId xmlns:a16="http://schemas.microsoft.com/office/drawing/2014/main" id="{00000000-0008-0000-0600-0000F8000000}"/>
            </a:ext>
          </a:extLst>
        </xdr:cNvPr>
        <xdr:cNvSpPr/>
      </xdr:nvSpPr>
      <xdr:spPr>
        <a:xfrm>
          <a:off x="4581525" y="159448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24</xdr:col>
      <xdr:colOff>114300</xdr:colOff>
      <xdr:row>92</xdr:row>
      <xdr:rowOff>28575</xdr:rowOff>
    </xdr:from>
    <xdr:to>
      <xdr:col>27</xdr:col>
      <xdr:colOff>76200</xdr:colOff>
      <xdr:row>93</xdr:row>
      <xdr:rowOff>114300</xdr:rowOff>
    </xdr:to>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8019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98,598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127000</xdr:colOff>
      <xdr:row>93</xdr:row>
      <xdr:rowOff>13092</xdr:rowOff>
    </xdr:from>
    <xdr:to>
      <xdr:col>20</xdr:col>
      <xdr:colOff>38100</xdr:colOff>
      <xdr:row>93</xdr:row>
      <xdr:rowOff>114692</xdr:rowOff>
    </xdr:to>
    <xdr:sp macro="" textlink="" fLocksText="0">
      <xdr:nvSpPr>
        <xdr:cNvPr id="250" name="楕円 249">
          <a:extLst>
            <a:ext uri="{FF2B5EF4-FFF2-40B4-BE49-F238E27FC236}">
              <a16:creationId xmlns:a16="http://schemas.microsoft.com/office/drawing/2014/main" id="{00000000-0008-0000-0600-0000FA000000}"/>
            </a:ext>
          </a:extLst>
        </xdr:cNvPr>
        <xdr:cNvSpPr/>
      </xdr:nvSpPr>
      <xdr:spPr>
        <a:xfrm>
          <a:off x="3743325" y="159543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95250</xdr:colOff>
      <xdr:row>91</xdr:row>
      <xdr:rowOff>133350</xdr:rowOff>
    </xdr:from>
    <xdr:to>
      <xdr:col>21</xdr:col>
      <xdr:colOff>57150</xdr:colOff>
      <xdr:row>93</xdr:row>
      <xdr:rowOff>47625</xdr:rowOff>
    </xdr:to>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24250" y="15735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97,714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93</xdr:row>
      <xdr:rowOff>107809</xdr:rowOff>
    </xdr:from>
    <xdr:to>
      <xdr:col>15</xdr:col>
      <xdr:colOff>101600</xdr:colOff>
      <xdr:row>94</xdr:row>
      <xdr:rowOff>37959</xdr:rowOff>
    </xdr:to>
    <xdr:sp macro="" textlink="" fLocksText="0">
      <xdr:nvSpPr>
        <xdr:cNvPr id="252" name="楕円 251">
          <a:extLst>
            <a:ext uri="{FF2B5EF4-FFF2-40B4-BE49-F238E27FC236}">
              <a16:creationId xmlns:a16="http://schemas.microsoft.com/office/drawing/2014/main" id="{00000000-0008-0000-0600-0000FC000000}"/>
            </a:ext>
          </a:extLst>
        </xdr:cNvPr>
        <xdr:cNvSpPr/>
      </xdr:nvSpPr>
      <xdr:spPr>
        <a:xfrm>
          <a:off x="2857500" y="160496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161925</xdr:colOff>
      <xdr:row>92</xdr:row>
      <xdr:rowOff>57150</xdr:rowOff>
    </xdr:from>
    <xdr:to>
      <xdr:col>16</xdr:col>
      <xdr:colOff>123825</xdr:colOff>
      <xdr:row>93</xdr:row>
      <xdr:rowOff>142875</xdr:rowOff>
    </xdr:to>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38425" y="158305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89,013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63500</xdr:colOff>
      <xdr:row>93</xdr:row>
      <xdr:rowOff>109747</xdr:rowOff>
    </xdr:from>
    <xdr:to>
      <xdr:col>10</xdr:col>
      <xdr:colOff>165100</xdr:colOff>
      <xdr:row>94</xdr:row>
      <xdr:rowOff>39897</xdr:rowOff>
    </xdr:to>
    <xdr:sp macro="" textlink="" fLocksText="0">
      <xdr:nvSpPr>
        <xdr:cNvPr id="254" name="楕円 253">
          <a:extLst>
            <a:ext uri="{FF2B5EF4-FFF2-40B4-BE49-F238E27FC236}">
              <a16:creationId xmlns:a16="http://schemas.microsoft.com/office/drawing/2014/main" id="{00000000-0008-0000-0600-0000FE000000}"/>
            </a:ext>
          </a:extLst>
        </xdr:cNvPr>
        <xdr:cNvSpPr/>
      </xdr:nvSpPr>
      <xdr:spPr>
        <a:xfrm>
          <a:off x="1971675" y="160591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28575</xdr:colOff>
      <xdr:row>92</xdr:row>
      <xdr:rowOff>57150</xdr:rowOff>
    </xdr:from>
    <xdr:to>
      <xdr:col>11</xdr:col>
      <xdr:colOff>180975</xdr:colOff>
      <xdr:row>93</xdr:row>
      <xdr:rowOff>142875</xdr:rowOff>
    </xdr:to>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43075" y="158305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88,835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93</xdr:row>
      <xdr:rowOff>162759</xdr:rowOff>
    </xdr:from>
    <xdr:to>
      <xdr:col>6</xdr:col>
      <xdr:colOff>38100</xdr:colOff>
      <xdr:row>94</xdr:row>
      <xdr:rowOff>92909</xdr:rowOff>
    </xdr:to>
    <xdr:sp macro="" textlink="" fLocksText="0">
      <xdr:nvSpPr>
        <xdr:cNvPr id="256" name="楕円 255">
          <a:extLst>
            <a:ext uri="{FF2B5EF4-FFF2-40B4-BE49-F238E27FC236}">
              <a16:creationId xmlns:a16="http://schemas.microsoft.com/office/drawing/2014/main" id="{00000000-0008-0000-0600-000000010000}"/>
            </a:ext>
          </a:extLst>
        </xdr:cNvPr>
        <xdr:cNvSpPr/>
      </xdr:nvSpPr>
      <xdr:spPr>
        <a:xfrm>
          <a:off x="1076325" y="161067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95250</xdr:colOff>
      <xdr:row>92</xdr:row>
      <xdr:rowOff>104775</xdr:rowOff>
    </xdr:from>
    <xdr:to>
      <xdr:col>7</xdr:col>
      <xdr:colOff>57150</xdr:colOff>
      <xdr:row>94</xdr:row>
      <xdr:rowOff>19050</xdr:rowOff>
    </xdr:to>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57250" y="158781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83,965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23</xdr:row>
      <xdr:rowOff>57150</xdr:rowOff>
    </xdr:from>
    <xdr:to>
      <xdr:col>59</xdr:col>
      <xdr:colOff>50800</xdr:colOff>
      <xdr:row>25</xdr:row>
      <xdr:rowOff>31750</xdr:rowOff>
    </xdr:to>
    <xdr:sp macro="" textlink="" fLocksText="0">
      <xdr:nvSpPr>
        <xdr:cNvPr id="258" name="正方形/長方形 257">
          <a:extLst>
            <a:ext uri="{FF2B5EF4-FFF2-40B4-BE49-F238E27FC236}">
              <a16:creationId xmlns:a16="http://schemas.microsoft.com/office/drawing/2014/main" id="{00000000-0008-0000-0600-000002010000}"/>
            </a:ext>
          </a:extLst>
        </xdr:cNvPr>
        <xdr:cNvSpPr/>
      </xdr:nvSpPr>
      <xdr:spPr>
        <a:xfrm>
          <a:off x="6600825"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fLocksText="0">
      <xdr:nvSpPr>
        <xdr:cNvPr id="259" name="正方形/長方形 258">
          <a:extLst>
            <a:ext uri="{FF2B5EF4-FFF2-40B4-BE49-F238E27FC236}">
              <a16:creationId xmlns:a16="http://schemas.microsoft.com/office/drawing/2014/main" id="{00000000-0008-0000-0600-000003010000}"/>
            </a:ext>
          </a:extLst>
        </xdr:cNvPr>
        <xdr:cNvSpPr/>
      </xdr:nvSpPr>
      <xdr:spPr>
        <a:xfrm>
          <a:off x="6734175"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fLocksText="0">
      <xdr:nvSpPr>
        <xdr:cNvPr id="260" name="正方形/長方形 259">
          <a:extLst>
            <a:ext uri="{FF2B5EF4-FFF2-40B4-BE49-F238E27FC236}">
              <a16:creationId xmlns:a16="http://schemas.microsoft.com/office/drawing/2014/main" id="{00000000-0008-0000-0600-000004010000}"/>
            </a:ext>
          </a:extLst>
        </xdr:cNvPr>
        <xdr:cNvSpPr/>
      </xdr:nvSpPr>
      <xdr:spPr>
        <a:xfrm>
          <a:off x="6734175"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fLocksText="0">
      <xdr:nvSpPr>
        <xdr:cNvPr id="261" name="正方形/長方形 260">
          <a:extLst>
            <a:ext uri="{FF2B5EF4-FFF2-40B4-BE49-F238E27FC236}">
              <a16:creationId xmlns:a16="http://schemas.microsoft.com/office/drawing/2014/main" id="{00000000-0008-0000-0600-000005010000}"/>
            </a:ext>
          </a:extLst>
        </xdr:cNvPr>
        <xdr:cNvSpPr/>
      </xdr:nvSpPr>
      <xdr:spPr>
        <a:xfrm>
          <a:off x="7743825"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fLocksText="0">
      <xdr:nvSpPr>
        <xdr:cNvPr id="262" name="正方形/長方形 261">
          <a:extLst>
            <a:ext uri="{FF2B5EF4-FFF2-40B4-BE49-F238E27FC236}">
              <a16:creationId xmlns:a16="http://schemas.microsoft.com/office/drawing/2014/main" id="{00000000-0008-0000-0600-000006010000}"/>
            </a:ext>
          </a:extLst>
        </xdr:cNvPr>
        <xdr:cNvSpPr/>
      </xdr:nvSpPr>
      <xdr:spPr>
        <a:xfrm>
          <a:off x="7743825"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fLocksText="0">
      <xdr:nvSpPr>
        <xdr:cNvPr id="263" name="正方形/長方形 262">
          <a:extLst>
            <a:ext uri="{FF2B5EF4-FFF2-40B4-BE49-F238E27FC236}">
              <a16:creationId xmlns:a16="http://schemas.microsoft.com/office/drawing/2014/main" id="{00000000-0008-0000-0600-000007010000}"/>
            </a:ext>
          </a:extLst>
        </xdr:cNvPr>
        <xdr:cNvSpPr/>
      </xdr:nvSpPr>
      <xdr:spPr>
        <a:xfrm>
          <a:off x="8886825"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fLocksText="0">
      <xdr:nvSpPr>
        <xdr:cNvPr id="264" name="正方形/長方形 263">
          <a:extLst>
            <a:ext uri="{FF2B5EF4-FFF2-40B4-BE49-F238E27FC236}">
              <a16:creationId xmlns:a16="http://schemas.microsoft.com/office/drawing/2014/main" id="{00000000-0008-0000-0600-000008010000}"/>
            </a:ext>
          </a:extLst>
        </xdr:cNvPr>
        <xdr:cNvSpPr/>
      </xdr:nvSpPr>
      <xdr:spPr>
        <a:xfrm>
          <a:off x="8886825"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25,264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fLocksText="0">
      <xdr:nvSpPr>
        <xdr:cNvPr id="265" name="正方形/長方形 264">
          <a:extLst>
            <a:ext uri="{FF2B5EF4-FFF2-40B4-BE49-F238E27FC236}">
              <a16:creationId xmlns:a16="http://schemas.microsoft.com/office/drawing/2014/main" id="{00000000-0008-0000-0600-000009010000}"/>
            </a:ext>
          </a:extLst>
        </xdr:cNvPr>
        <xdr:cNvSpPr/>
      </xdr:nvSpPr>
      <xdr:spPr>
        <a:xfrm>
          <a:off x="6600825" y="4829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34</xdr:col>
      <xdr:colOff>85725</xdr:colOff>
      <xdr:row>27</xdr:row>
      <xdr:rowOff>9525</xdr:rowOff>
    </xdr:from>
    <xdr:to>
      <xdr:col>36</xdr:col>
      <xdr:colOff>57150</xdr:colOff>
      <xdr:row>28</xdr:row>
      <xdr:rowOff>66675</xdr:rowOff>
    </xdr:to>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2725" y="4638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41</xdr:row>
      <xdr:rowOff>82550</xdr:rowOff>
    </xdr:from>
    <xdr:to>
      <xdr:col>59</xdr:col>
      <xdr:colOff>50800</xdr:colOff>
      <xdr:row>41</xdr:row>
      <xdr:rowOff>82550</xdr:rowOff>
    </xdr:to>
    <xdr:sp macro="" textlink="">
      <xdr:nvSpPr>
        <xdr:cNvPr id="267" name="直線コネクタ 266">
          <a:extLst>
            <a:ext uri="{FF2B5EF4-FFF2-40B4-BE49-F238E27FC236}">
              <a16:creationId xmlns:a16="http://schemas.microsoft.com/office/drawing/2014/main" id="{00000000-0008-0000-0600-00000B010000}"/>
            </a:ext>
          </a:extLst>
        </xdr:cNvPr>
        <xdr:cNvSpPr/>
      </xdr:nvSpPr>
      <xdr:spPr>
        <a:xfrm>
          <a:off x="6600825"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39</xdr:row>
      <xdr:rowOff>44450</xdr:rowOff>
    </xdr:from>
    <xdr:to>
      <xdr:col>59</xdr:col>
      <xdr:colOff>50800</xdr:colOff>
      <xdr:row>39</xdr:row>
      <xdr:rowOff>44450</xdr:rowOff>
    </xdr:to>
    <xdr:sp macro="" textlink="">
      <xdr:nvSpPr>
        <xdr:cNvPr id="268" name="直線コネクタ 267">
          <a:extLst>
            <a:ext uri="{FF2B5EF4-FFF2-40B4-BE49-F238E27FC236}">
              <a16:creationId xmlns:a16="http://schemas.microsoft.com/office/drawing/2014/main" id="{00000000-0008-0000-0600-00000C010000}"/>
            </a:ext>
          </a:extLst>
        </xdr:cNvPr>
        <xdr:cNvSpPr/>
      </xdr:nvSpPr>
      <xdr:spPr>
        <a:xfrm>
          <a:off x="6600825" y="673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33</xdr:col>
      <xdr:colOff>66675</xdr:colOff>
      <xdr:row>38</xdr:row>
      <xdr:rowOff>76200</xdr:rowOff>
    </xdr:from>
    <xdr:to>
      <xdr:col>34</xdr:col>
      <xdr:colOff>123825</xdr:colOff>
      <xdr:row>39</xdr:row>
      <xdr:rowOff>161925</xdr:rowOff>
    </xdr:to>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3175" y="65913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37</xdr:row>
      <xdr:rowOff>6350</xdr:rowOff>
    </xdr:from>
    <xdr:to>
      <xdr:col>59</xdr:col>
      <xdr:colOff>50800</xdr:colOff>
      <xdr:row>37</xdr:row>
      <xdr:rowOff>6350</xdr:rowOff>
    </xdr:to>
    <xdr:sp macro="" textlink="">
      <xdr:nvSpPr>
        <xdr:cNvPr id="270" name="直線コネクタ 269">
          <a:extLst>
            <a:ext uri="{FF2B5EF4-FFF2-40B4-BE49-F238E27FC236}">
              <a16:creationId xmlns:a16="http://schemas.microsoft.com/office/drawing/2014/main" id="{00000000-0008-0000-0600-00000E010000}"/>
            </a:ext>
          </a:extLst>
        </xdr:cNvPr>
        <xdr:cNvSpPr/>
      </xdr:nvSpPr>
      <xdr:spPr>
        <a:xfrm>
          <a:off x="6600825" y="635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36</xdr:row>
      <xdr:rowOff>38100</xdr:rowOff>
    </xdr:from>
    <xdr:to>
      <xdr:col>34</xdr:col>
      <xdr:colOff>123825</xdr:colOff>
      <xdr:row>37</xdr:row>
      <xdr:rowOff>123825</xdr:rowOff>
    </xdr:to>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0750" y="6210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34</xdr:row>
      <xdr:rowOff>139700</xdr:rowOff>
    </xdr:from>
    <xdr:to>
      <xdr:col>59</xdr:col>
      <xdr:colOff>50800</xdr:colOff>
      <xdr:row>34</xdr:row>
      <xdr:rowOff>139700</xdr:rowOff>
    </xdr:to>
    <xdr:sp macro="" textlink="">
      <xdr:nvSpPr>
        <xdr:cNvPr id="272" name="直線コネクタ 271">
          <a:extLst>
            <a:ext uri="{FF2B5EF4-FFF2-40B4-BE49-F238E27FC236}">
              <a16:creationId xmlns:a16="http://schemas.microsoft.com/office/drawing/2014/main" id="{00000000-0008-0000-0600-000010010000}"/>
            </a:ext>
          </a:extLst>
        </xdr:cNvPr>
        <xdr:cNvSpPr/>
      </xdr:nvSpPr>
      <xdr:spPr>
        <a:xfrm>
          <a:off x="6600825" y="597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33</xdr:row>
      <xdr:rowOff>171450</xdr:rowOff>
    </xdr:from>
    <xdr:to>
      <xdr:col>34</xdr:col>
      <xdr:colOff>123825</xdr:colOff>
      <xdr:row>35</xdr:row>
      <xdr:rowOff>85725</xdr:rowOff>
    </xdr:to>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0750" y="5829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32</xdr:row>
      <xdr:rowOff>101600</xdr:rowOff>
    </xdr:from>
    <xdr:to>
      <xdr:col>59</xdr:col>
      <xdr:colOff>50800</xdr:colOff>
      <xdr:row>32</xdr:row>
      <xdr:rowOff>101600</xdr:rowOff>
    </xdr:to>
    <xdr:sp macro="" textlink="">
      <xdr:nvSpPr>
        <xdr:cNvPr id="274" name="直線コネクタ 273">
          <a:extLst>
            <a:ext uri="{FF2B5EF4-FFF2-40B4-BE49-F238E27FC236}">
              <a16:creationId xmlns:a16="http://schemas.microsoft.com/office/drawing/2014/main" id="{00000000-0008-0000-0600-000012010000}"/>
            </a:ext>
          </a:extLst>
        </xdr:cNvPr>
        <xdr:cNvSpPr/>
      </xdr:nvSpPr>
      <xdr:spPr>
        <a:xfrm>
          <a:off x="6600825" y="559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31</xdr:row>
      <xdr:rowOff>133350</xdr:rowOff>
    </xdr:from>
    <xdr:to>
      <xdr:col>34</xdr:col>
      <xdr:colOff>123825</xdr:colOff>
      <xdr:row>33</xdr:row>
      <xdr:rowOff>47625</xdr:rowOff>
    </xdr:to>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0750" y="5448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30</xdr:row>
      <xdr:rowOff>63500</xdr:rowOff>
    </xdr:from>
    <xdr:to>
      <xdr:col>59</xdr:col>
      <xdr:colOff>50800</xdr:colOff>
      <xdr:row>30</xdr:row>
      <xdr:rowOff>63500</xdr:rowOff>
    </xdr:to>
    <xdr:sp macro="" textlink="">
      <xdr:nvSpPr>
        <xdr:cNvPr id="276" name="直線コネクタ 275">
          <a:extLst>
            <a:ext uri="{FF2B5EF4-FFF2-40B4-BE49-F238E27FC236}">
              <a16:creationId xmlns:a16="http://schemas.microsoft.com/office/drawing/2014/main" id="{00000000-0008-0000-0600-000014010000}"/>
            </a:ext>
          </a:extLst>
        </xdr:cNvPr>
        <xdr:cNvSpPr/>
      </xdr:nvSpPr>
      <xdr:spPr>
        <a:xfrm>
          <a:off x="6600825" y="521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29</xdr:row>
      <xdr:rowOff>95250</xdr:rowOff>
    </xdr:from>
    <xdr:to>
      <xdr:col>34</xdr:col>
      <xdr:colOff>123825</xdr:colOff>
      <xdr:row>31</xdr:row>
      <xdr:rowOff>9525</xdr:rowOff>
    </xdr:to>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0750" y="5067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28</xdr:row>
      <xdr:rowOff>25400</xdr:rowOff>
    </xdr:to>
    <xdr:sp macro="" textlink="">
      <xdr:nvSpPr>
        <xdr:cNvPr id="278" name="直線コネクタ 277">
          <a:extLst>
            <a:ext uri="{FF2B5EF4-FFF2-40B4-BE49-F238E27FC236}">
              <a16:creationId xmlns:a16="http://schemas.microsoft.com/office/drawing/2014/main" id="{00000000-0008-0000-0600-000016010000}"/>
            </a:ext>
          </a:extLst>
        </xdr:cNvPr>
        <xdr:cNvSpPr/>
      </xdr:nvSpPr>
      <xdr:spPr>
        <a:xfrm>
          <a:off x="6600825"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xdr:colOff>
      <xdr:row>27</xdr:row>
      <xdr:rowOff>57150</xdr:rowOff>
    </xdr:from>
    <xdr:to>
      <xdr:col>34</xdr:col>
      <xdr:colOff>123825</xdr:colOff>
      <xdr:row>28</xdr:row>
      <xdr:rowOff>142875</xdr:rowOff>
    </xdr:to>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5025" y="46863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fLocksText="0">
      <xdr:nvSpPr>
        <xdr:cNvPr id="280" name="補助費等グラフ枠">
          <a:extLst>
            <a:ext uri="{FF2B5EF4-FFF2-40B4-BE49-F238E27FC236}">
              <a16:creationId xmlns:a16="http://schemas.microsoft.com/office/drawing/2014/main" id="{00000000-0008-0000-0600-000018010000}"/>
            </a:ext>
          </a:extLst>
        </xdr:cNvPr>
        <xdr:cNvSpPr/>
      </xdr:nvSpPr>
      <xdr:spPr>
        <a:xfrm>
          <a:off x="6600825" y="4829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sp macro="" textlink="">
      <xdr:nvSpPr>
        <xdr:cNvPr id="281" name="直線コネクタ 280">
          <a:extLst>
            <a:ext uri="{FF2B5EF4-FFF2-40B4-BE49-F238E27FC236}">
              <a16:creationId xmlns:a16="http://schemas.microsoft.com/office/drawing/2014/main" id="{00000000-0008-0000-0600-000019010000}"/>
            </a:ext>
          </a:extLst>
        </xdr:cNvPr>
        <xdr:cNvSpPr/>
      </xdr:nvSpPr>
      <xdr:spPr>
        <a:xfrm flipV="1">
          <a:off x="10477500" y="52768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38</xdr:row>
      <xdr:rowOff>142875</xdr:rowOff>
    </xdr:from>
    <xdr:to>
      <xdr:col>58</xdr:col>
      <xdr:colOff>9525</xdr:colOff>
      <xdr:row>40</xdr:row>
      <xdr:rowOff>57150</xdr:rowOff>
    </xdr:to>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5125" y="66579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41,569</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101600</xdr:colOff>
      <xdr:row>38</xdr:row>
      <xdr:rowOff>136711</xdr:rowOff>
    </xdr:from>
    <xdr:to>
      <xdr:col>55</xdr:col>
      <xdr:colOff>88900</xdr:colOff>
      <xdr:row>38</xdr:row>
      <xdr:rowOff>136711</xdr:rowOff>
    </xdr:to>
    <xdr:sp macro="" textlink="">
      <xdr:nvSpPr>
        <xdr:cNvPr id="283" name="直線コネクタ 282">
          <a:extLst>
            <a:ext uri="{FF2B5EF4-FFF2-40B4-BE49-F238E27FC236}">
              <a16:creationId xmlns:a16="http://schemas.microsoft.com/office/drawing/2014/main" id="{00000000-0008-0000-0600-00001B010000}"/>
            </a:ext>
          </a:extLst>
        </xdr:cNvPr>
        <xdr:cNvSpPr/>
      </xdr:nvSpPr>
      <xdr:spPr>
        <a:xfrm>
          <a:off x="10391775" y="66484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29</xdr:row>
      <xdr:rowOff>76200</xdr:rowOff>
    </xdr:from>
    <xdr:to>
      <xdr:col>58</xdr:col>
      <xdr:colOff>76200</xdr:colOff>
      <xdr:row>30</xdr:row>
      <xdr:rowOff>161925</xdr:rowOff>
    </xdr:to>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5125" y="50482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764,464</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101600</xdr:colOff>
      <xdr:row>30</xdr:row>
      <xdr:rowOff>131196</xdr:rowOff>
    </xdr:from>
    <xdr:to>
      <xdr:col>55</xdr:col>
      <xdr:colOff>88900</xdr:colOff>
      <xdr:row>30</xdr:row>
      <xdr:rowOff>131196</xdr:rowOff>
    </xdr:to>
    <xdr:sp macro="" textlink="">
      <xdr:nvSpPr>
        <xdr:cNvPr id="285" name="直線コネクタ 284">
          <a:extLst>
            <a:ext uri="{FF2B5EF4-FFF2-40B4-BE49-F238E27FC236}">
              <a16:creationId xmlns:a16="http://schemas.microsoft.com/office/drawing/2014/main" id="{00000000-0008-0000-0600-00001D010000}"/>
            </a:ext>
          </a:extLst>
        </xdr:cNvPr>
        <xdr:cNvSpPr/>
      </xdr:nvSpPr>
      <xdr:spPr>
        <a:xfrm>
          <a:off x="10391775" y="52768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114300</xdr:colOff>
      <xdr:row>36</xdr:row>
      <xdr:rowOff>166690</xdr:rowOff>
    </xdr:from>
    <xdr:to>
      <xdr:col>55</xdr:col>
      <xdr:colOff>0</xdr:colOff>
      <xdr:row>37</xdr:row>
      <xdr:rowOff>26863</xdr:rowOff>
    </xdr:to>
    <xdr:sp macro="" textlink="">
      <xdr:nvSpPr>
        <xdr:cNvPr id="286" name="直線コネクタ 285">
          <a:extLst>
            <a:ext uri="{FF2B5EF4-FFF2-40B4-BE49-F238E27FC236}">
              <a16:creationId xmlns:a16="http://schemas.microsoft.com/office/drawing/2014/main" id="{00000000-0008-0000-0600-00001E010000}"/>
            </a:ext>
          </a:extLst>
        </xdr:cNvPr>
        <xdr:cNvSpPr/>
      </xdr:nvSpPr>
      <xdr:spPr>
        <a:xfrm flipV="1">
          <a:off x="9639300" y="63436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36</xdr:row>
      <xdr:rowOff>142875</xdr:rowOff>
    </xdr:from>
    <xdr:to>
      <xdr:col>58</xdr:col>
      <xdr:colOff>76200</xdr:colOff>
      <xdr:row>38</xdr:row>
      <xdr:rowOff>57150</xdr:rowOff>
    </xdr:to>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5125" y="6315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36</xdr:row>
      <xdr:rowOff>163841</xdr:rowOff>
    </xdr:from>
    <xdr:to>
      <xdr:col>55</xdr:col>
      <xdr:colOff>50800</xdr:colOff>
      <xdr:row>37</xdr:row>
      <xdr:rowOff>93991</xdr:rowOff>
    </xdr:to>
    <xdr:sp macro="" textlink="" fLocksText="0">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9875" y="63341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37</xdr:row>
      <xdr:rowOff>26863</xdr:rowOff>
    </xdr:from>
    <xdr:to>
      <xdr:col>50</xdr:col>
      <xdr:colOff>114300</xdr:colOff>
      <xdr:row>37</xdr:row>
      <xdr:rowOff>37986</xdr:rowOff>
    </xdr:to>
    <xdr:sp macro="" textlink="">
      <xdr:nvSpPr>
        <xdr:cNvPr id="289" name="直線コネクタ 288">
          <a:extLst>
            <a:ext uri="{FF2B5EF4-FFF2-40B4-BE49-F238E27FC236}">
              <a16:creationId xmlns:a16="http://schemas.microsoft.com/office/drawing/2014/main" id="{00000000-0008-0000-0600-000021010000}"/>
            </a:ext>
          </a:extLst>
        </xdr:cNvPr>
        <xdr:cNvSpPr/>
      </xdr:nvSpPr>
      <xdr:spPr>
        <a:xfrm flipV="1">
          <a:off x="8753475" y="637222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63500</xdr:colOff>
      <xdr:row>36</xdr:row>
      <xdr:rowOff>167344</xdr:rowOff>
    </xdr:from>
    <xdr:to>
      <xdr:col>50</xdr:col>
      <xdr:colOff>165100</xdr:colOff>
      <xdr:row>37</xdr:row>
      <xdr:rowOff>97494</xdr:rowOff>
    </xdr:to>
    <xdr:sp macro="" textlink="" fLocksText="0">
      <xdr:nvSpPr>
        <xdr:cNvPr id="290" name="フローチャート: 判断 289">
          <a:extLst>
            <a:ext uri="{FF2B5EF4-FFF2-40B4-BE49-F238E27FC236}">
              <a16:creationId xmlns:a16="http://schemas.microsoft.com/office/drawing/2014/main" id="{00000000-0008-0000-0600-000022010000}"/>
            </a:ext>
          </a:extLst>
        </xdr:cNvPr>
        <xdr:cNvSpPr/>
      </xdr:nvSpPr>
      <xdr:spPr>
        <a:xfrm>
          <a:off x="9591675" y="63436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0</xdr:colOff>
      <xdr:row>37</xdr:row>
      <xdr:rowOff>85725</xdr:rowOff>
    </xdr:from>
    <xdr:to>
      <xdr:col>52</xdr:col>
      <xdr:colOff>28575</xdr:colOff>
      <xdr:row>39</xdr:row>
      <xdr:rowOff>0</xdr:rowOff>
    </xdr:to>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4500" y="64293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50800</xdr:colOff>
      <xdr:row>37</xdr:row>
      <xdr:rowOff>32454</xdr:rowOff>
    </xdr:from>
    <xdr:to>
      <xdr:col>45</xdr:col>
      <xdr:colOff>177800</xdr:colOff>
      <xdr:row>37</xdr:row>
      <xdr:rowOff>37986</xdr:rowOff>
    </xdr:to>
    <xdr:sp macro="" textlink="">
      <xdr:nvSpPr>
        <xdr:cNvPr id="292" name="直線コネクタ 291">
          <a:extLst>
            <a:ext uri="{FF2B5EF4-FFF2-40B4-BE49-F238E27FC236}">
              <a16:creationId xmlns:a16="http://schemas.microsoft.com/office/drawing/2014/main" id="{00000000-0008-0000-0600-000024010000}"/>
            </a:ext>
          </a:extLst>
        </xdr:cNvPr>
        <xdr:cNvSpPr/>
      </xdr:nvSpPr>
      <xdr:spPr>
        <a:xfrm>
          <a:off x="7858125" y="6372225"/>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37</xdr:row>
      <xdr:rowOff>9999</xdr:rowOff>
    </xdr:from>
    <xdr:to>
      <xdr:col>46</xdr:col>
      <xdr:colOff>38100</xdr:colOff>
      <xdr:row>37</xdr:row>
      <xdr:rowOff>111599</xdr:rowOff>
    </xdr:to>
    <xdr:sp macro="" textlink="" fLocksText="0">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6325" y="63531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66675</xdr:colOff>
      <xdr:row>37</xdr:row>
      <xdr:rowOff>104775</xdr:rowOff>
    </xdr:from>
    <xdr:to>
      <xdr:col>47</xdr:col>
      <xdr:colOff>95250</xdr:colOff>
      <xdr:row>39</xdr:row>
      <xdr:rowOff>19050</xdr:rowOff>
    </xdr:to>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48675" y="64484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114300</xdr:colOff>
      <xdr:row>37</xdr:row>
      <xdr:rowOff>32454</xdr:rowOff>
    </xdr:from>
    <xdr:to>
      <xdr:col>41</xdr:col>
      <xdr:colOff>50800</xdr:colOff>
      <xdr:row>37</xdr:row>
      <xdr:rowOff>66392</xdr:rowOff>
    </xdr:to>
    <xdr:sp macro="" textlink="">
      <xdr:nvSpPr>
        <xdr:cNvPr id="295" name="直線コネクタ 294">
          <a:extLst>
            <a:ext uri="{FF2B5EF4-FFF2-40B4-BE49-F238E27FC236}">
              <a16:creationId xmlns:a16="http://schemas.microsoft.com/office/drawing/2014/main" id="{00000000-0008-0000-0600-000027010000}"/>
            </a:ext>
          </a:extLst>
        </xdr:cNvPr>
        <xdr:cNvSpPr/>
      </xdr:nvSpPr>
      <xdr:spPr>
        <a:xfrm flipV="1">
          <a:off x="6972300" y="6372225"/>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41</xdr:col>
      <xdr:colOff>0</xdr:colOff>
      <xdr:row>37</xdr:row>
      <xdr:rowOff>43441</xdr:rowOff>
    </xdr:from>
    <xdr:to>
      <xdr:col>41</xdr:col>
      <xdr:colOff>101600</xdr:colOff>
      <xdr:row>37</xdr:row>
      <xdr:rowOff>145041</xdr:rowOff>
    </xdr:to>
    <xdr:sp macro="" textlink="" fLocksText="0">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912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39</xdr:col>
      <xdr:colOff>123825</xdr:colOff>
      <xdr:row>37</xdr:row>
      <xdr:rowOff>133350</xdr:rowOff>
    </xdr:from>
    <xdr:to>
      <xdr:col>42</xdr:col>
      <xdr:colOff>152400</xdr:colOff>
      <xdr:row>39</xdr:row>
      <xdr:rowOff>47625</xdr:rowOff>
    </xdr:to>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53325" y="64770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63500</xdr:colOff>
      <xdr:row>37</xdr:row>
      <xdr:rowOff>61489</xdr:rowOff>
    </xdr:from>
    <xdr:to>
      <xdr:col>36</xdr:col>
      <xdr:colOff>165100</xdr:colOff>
      <xdr:row>37</xdr:row>
      <xdr:rowOff>163089</xdr:rowOff>
    </xdr:to>
    <xdr:sp macro="" textlink="" fLocksText="0">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4675" y="64008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35</xdr:col>
      <xdr:colOff>0</xdr:colOff>
      <xdr:row>37</xdr:row>
      <xdr:rowOff>152400</xdr:rowOff>
    </xdr:from>
    <xdr:to>
      <xdr:col>38</xdr:col>
      <xdr:colOff>28575</xdr:colOff>
      <xdr:row>39</xdr:row>
      <xdr:rowOff>66675</xdr:rowOff>
    </xdr:to>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67500" y="64960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54</xdr:col>
      <xdr:colOff>0</xdr:colOff>
      <xdr:row>41</xdr:row>
      <xdr:rowOff>76200</xdr:rowOff>
    </xdr:from>
    <xdr:to>
      <xdr:col>58</xdr:col>
      <xdr:colOff>0</xdr:colOff>
      <xdr:row>42</xdr:row>
      <xdr:rowOff>161925</xdr:rowOff>
    </xdr:to>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49</xdr:col>
      <xdr:colOff>114300</xdr:colOff>
      <xdr:row>41</xdr:row>
      <xdr:rowOff>76200</xdr:rowOff>
    </xdr:from>
    <xdr:to>
      <xdr:col>53</xdr:col>
      <xdr:colOff>114300</xdr:colOff>
      <xdr:row>42</xdr:row>
      <xdr:rowOff>161925</xdr:rowOff>
    </xdr:to>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44</xdr:col>
      <xdr:colOff>171450</xdr:colOff>
      <xdr:row>41</xdr:row>
      <xdr:rowOff>76200</xdr:rowOff>
    </xdr:from>
    <xdr:to>
      <xdr:col>48</xdr:col>
      <xdr:colOff>171450</xdr:colOff>
      <xdr:row>42</xdr:row>
      <xdr:rowOff>161925</xdr:rowOff>
    </xdr:to>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345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40</xdr:col>
      <xdr:colOff>47625</xdr:colOff>
      <xdr:row>41</xdr:row>
      <xdr:rowOff>76200</xdr:rowOff>
    </xdr:from>
    <xdr:to>
      <xdr:col>44</xdr:col>
      <xdr:colOff>47625</xdr:colOff>
      <xdr:row>42</xdr:row>
      <xdr:rowOff>161925</xdr:rowOff>
    </xdr:to>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67625"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35</xdr:col>
      <xdr:colOff>114300</xdr:colOff>
      <xdr:row>41</xdr:row>
      <xdr:rowOff>76200</xdr:rowOff>
    </xdr:from>
    <xdr:to>
      <xdr:col>39</xdr:col>
      <xdr:colOff>114300</xdr:colOff>
      <xdr:row>42</xdr:row>
      <xdr:rowOff>161925</xdr:rowOff>
    </xdr:to>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36</xdr:row>
      <xdr:rowOff>115890</xdr:rowOff>
    </xdr:from>
    <xdr:to>
      <xdr:col>55</xdr:col>
      <xdr:colOff>50800</xdr:colOff>
      <xdr:row>37</xdr:row>
      <xdr:rowOff>46040</xdr:rowOff>
    </xdr:to>
    <xdr:sp macro="" textlink="" fLocksText="0">
      <xdr:nvSpPr>
        <xdr:cNvPr id="305" name="楕円 304">
          <a:extLst>
            <a:ext uri="{FF2B5EF4-FFF2-40B4-BE49-F238E27FC236}">
              <a16:creationId xmlns:a16="http://schemas.microsoft.com/office/drawing/2014/main" id="{00000000-0008-0000-0600-000031010000}"/>
            </a:ext>
          </a:extLst>
        </xdr:cNvPr>
        <xdr:cNvSpPr/>
      </xdr:nvSpPr>
      <xdr:spPr>
        <a:xfrm>
          <a:off x="10429875" y="62865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55</xdr:col>
      <xdr:colOff>47625</xdr:colOff>
      <xdr:row>35</xdr:row>
      <xdr:rowOff>142875</xdr:rowOff>
    </xdr:from>
    <xdr:to>
      <xdr:col>58</xdr:col>
      <xdr:colOff>76200</xdr:colOff>
      <xdr:row>37</xdr:row>
      <xdr:rowOff>57150</xdr:rowOff>
    </xdr:to>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5125" y="61436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205,832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50</xdr:col>
      <xdr:colOff>63500</xdr:colOff>
      <xdr:row>36</xdr:row>
      <xdr:rowOff>147513</xdr:rowOff>
    </xdr:from>
    <xdr:to>
      <xdr:col>50</xdr:col>
      <xdr:colOff>165100</xdr:colOff>
      <xdr:row>37</xdr:row>
      <xdr:rowOff>77663</xdr:rowOff>
    </xdr:to>
    <xdr:sp macro="" textlink="" fLocksText="0">
      <xdr:nvSpPr>
        <xdr:cNvPr id="307" name="楕円 306">
          <a:extLst>
            <a:ext uri="{FF2B5EF4-FFF2-40B4-BE49-F238E27FC236}">
              <a16:creationId xmlns:a16="http://schemas.microsoft.com/office/drawing/2014/main" id="{00000000-0008-0000-0600-000033010000}"/>
            </a:ext>
          </a:extLst>
        </xdr:cNvPr>
        <xdr:cNvSpPr/>
      </xdr:nvSpPr>
      <xdr:spPr>
        <a:xfrm>
          <a:off x="9591675" y="63150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0</xdr:colOff>
      <xdr:row>35</xdr:row>
      <xdr:rowOff>95250</xdr:rowOff>
    </xdr:from>
    <xdr:to>
      <xdr:col>52</xdr:col>
      <xdr:colOff>28575</xdr:colOff>
      <xdr:row>37</xdr:row>
      <xdr:rowOff>9525</xdr:rowOff>
    </xdr:to>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4500" y="60960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189,232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45</xdr:col>
      <xdr:colOff>127000</xdr:colOff>
      <xdr:row>36</xdr:row>
      <xdr:rowOff>158636</xdr:rowOff>
    </xdr:from>
    <xdr:to>
      <xdr:col>46</xdr:col>
      <xdr:colOff>38100</xdr:colOff>
      <xdr:row>37</xdr:row>
      <xdr:rowOff>88786</xdr:rowOff>
    </xdr:to>
    <xdr:sp macro="" textlink="" fLocksText="0">
      <xdr:nvSpPr>
        <xdr:cNvPr id="309" name="楕円 308">
          <a:extLst>
            <a:ext uri="{FF2B5EF4-FFF2-40B4-BE49-F238E27FC236}">
              <a16:creationId xmlns:a16="http://schemas.microsoft.com/office/drawing/2014/main" id="{00000000-0008-0000-0600-000035010000}"/>
            </a:ext>
          </a:extLst>
        </xdr:cNvPr>
        <xdr:cNvSpPr/>
      </xdr:nvSpPr>
      <xdr:spPr>
        <a:xfrm>
          <a:off x="8696325" y="63341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66675</xdr:colOff>
      <xdr:row>35</xdr:row>
      <xdr:rowOff>104775</xdr:rowOff>
    </xdr:from>
    <xdr:to>
      <xdr:col>47</xdr:col>
      <xdr:colOff>95250</xdr:colOff>
      <xdr:row>37</xdr:row>
      <xdr:rowOff>19050</xdr:rowOff>
    </xdr:to>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48675" y="61055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183,393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0</xdr:colOff>
      <xdr:row>36</xdr:row>
      <xdr:rowOff>153104</xdr:rowOff>
    </xdr:from>
    <xdr:to>
      <xdr:col>41</xdr:col>
      <xdr:colOff>101600</xdr:colOff>
      <xdr:row>37</xdr:row>
      <xdr:rowOff>83254</xdr:rowOff>
    </xdr:to>
    <xdr:sp macro="" textlink="" fLocksText="0">
      <xdr:nvSpPr>
        <xdr:cNvPr id="311" name="楕円 310">
          <a:extLst>
            <a:ext uri="{FF2B5EF4-FFF2-40B4-BE49-F238E27FC236}">
              <a16:creationId xmlns:a16="http://schemas.microsoft.com/office/drawing/2014/main" id="{00000000-0008-0000-0600-000037010000}"/>
            </a:ext>
          </a:extLst>
        </xdr:cNvPr>
        <xdr:cNvSpPr/>
      </xdr:nvSpPr>
      <xdr:spPr>
        <a:xfrm>
          <a:off x="7810500" y="63246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39</xdr:col>
      <xdr:colOff>123825</xdr:colOff>
      <xdr:row>35</xdr:row>
      <xdr:rowOff>95250</xdr:rowOff>
    </xdr:from>
    <xdr:to>
      <xdr:col>42</xdr:col>
      <xdr:colOff>152400</xdr:colOff>
      <xdr:row>37</xdr:row>
      <xdr:rowOff>9525</xdr:rowOff>
    </xdr:to>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53325" y="60960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186,297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63500</xdr:colOff>
      <xdr:row>37</xdr:row>
      <xdr:rowOff>15592</xdr:rowOff>
    </xdr:from>
    <xdr:to>
      <xdr:col>36</xdr:col>
      <xdr:colOff>165100</xdr:colOff>
      <xdr:row>37</xdr:row>
      <xdr:rowOff>117192</xdr:rowOff>
    </xdr:to>
    <xdr:sp macro="" textlink="" fLocksText="0">
      <xdr:nvSpPr>
        <xdr:cNvPr id="313" name="楕円 312">
          <a:extLst>
            <a:ext uri="{FF2B5EF4-FFF2-40B4-BE49-F238E27FC236}">
              <a16:creationId xmlns:a16="http://schemas.microsoft.com/office/drawing/2014/main" id="{00000000-0008-0000-0600-000039010000}"/>
            </a:ext>
          </a:extLst>
        </xdr:cNvPr>
        <xdr:cNvSpPr/>
      </xdr:nvSpPr>
      <xdr:spPr>
        <a:xfrm>
          <a:off x="6924675" y="63627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35</xdr:col>
      <xdr:colOff>0</xdr:colOff>
      <xdr:row>35</xdr:row>
      <xdr:rowOff>133350</xdr:rowOff>
    </xdr:from>
    <xdr:to>
      <xdr:col>38</xdr:col>
      <xdr:colOff>28575</xdr:colOff>
      <xdr:row>37</xdr:row>
      <xdr:rowOff>47625</xdr:rowOff>
    </xdr:to>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67500" y="61341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168,482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43</xdr:row>
      <xdr:rowOff>57150</xdr:rowOff>
    </xdr:from>
    <xdr:to>
      <xdr:col>59</xdr:col>
      <xdr:colOff>50800</xdr:colOff>
      <xdr:row>45</xdr:row>
      <xdr:rowOff>31750</xdr:rowOff>
    </xdr:to>
    <xdr:sp macro="" textlink="" fLocksText="0">
      <xdr:nvSpPr>
        <xdr:cNvPr id="315" name="正方形/長方形 314">
          <a:extLst>
            <a:ext uri="{FF2B5EF4-FFF2-40B4-BE49-F238E27FC236}">
              <a16:creationId xmlns:a16="http://schemas.microsoft.com/office/drawing/2014/main" id="{00000000-0008-0000-0600-00003B010000}"/>
            </a:ext>
          </a:extLst>
        </xdr:cNvPr>
        <xdr:cNvSpPr/>
      </xdr:nvSpPr>
      <xdr:spPr>
        <a:xfrm>
          <a:off x="6600825"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fLocksText="0">
      <xdr:nvSpPr>
        <xdr:cNvPr id="316" name="正方形/長方形 315">
          <a:extLst>
            <a:ext uri="{FF2B5EF4-FFF2-40B4-BE49-F238E27FC236}">
              <a16:creationId xmlns:a16="http://schemas.microsoft.com/office/drawing/2014/main" id="{00000000-0008-0000-0600-00003C010000}"/>
            </a:ext>
          </a:extLst>
        </xdr:cNvPr>
        <xdr:cNvSpPr/>
      </xdr:nvSpPr>
      <xdr:spPr>
        <a:xfrm>
          <a:off x="6734175"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fLocksText="0">
      <xdr:nvSpPr>
        <xdr:cNvPr id="317" name="正方形/長方形 316">
          <a:extLst>
            <a:ext uri="{FF2B5EF4-FFF2-40B4-BE49-F238E27FC236}">
              <a16:creationId xmlns:a16="http://schemas.microsoft.com/office/drawing/2014/main" id="{00000000-0008-0000-0600-00003D010000}"/>
            </a:ext>
          </a:extLst>
        </xdr:cNvPr>
        <xdr:cNvSpPr/>
      </xdr:nvSpPr>
      <xdr:spPr>
        <a:xfrm>
          <a:off x="6734175"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fLocksText="0">
      <xdr:nvSpPr>
        <xdr:cNvPr id="318" name="正方形/長方形 317">
          <a:extLst>
            <a:ext uri="{FF2B5EF4-FFF2-40B4-BE49-F238E27FC236}">
              <a16:creationId xmlns:a16="http://schemas.microsoft.com/office/drawing/2014/main" id="{00000000-0008-0000-0600-00003E010000}"/>
            </a:ext>
          </a:extLst>
        </xdr:cNvPr>
        <xdr:cNvSpPr/>
      </xdr:nvSpPr>
      <xdr:spPr>
        <a:xfrm>
          <a:off x="7743825"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fLocksText="0">
      <xdr:nvSpPr>
        <xdr:cNvPr id="319" name="正方形/長方形 318">
          <a:extLst>
            <a:ext uri="{FF2B5EF4-FFF2-40B4-BE49-F238E27FC236}">
              <a16:creationId xmlns:a16="http://schemas.microsoft.com/office/drawing/2014/main" id="{00000000-0008-0000-0600-00003F010000}"/>
            </a:ext>
          </a:extLst>
        </xdr:cNvPr>
        <xdr:cNvSpPr/>
      </xdr:nvSpPr>
      <xdr:spPr>
        <a:xfrm>
          <a:off x="7743825"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fLocksText="0">
      <xdr:nvSpPr>
        <xdr:cNvPr id="320" name="正方形/長方形 319">
          <a:extLst>
            <a:ext uri="{FF2B5EF4-FFF2-40B4-BE49-F238E27FC236}">
              <a16:creationId xmlns:a16="http://schemas.microsoft.com/office/drawing/2014/main" id="{00000000-0008-0000-0600-000040010000}"/>
            </a:ext>
          </a:extLst>
        </xdr:cNvPr>
        <xdr:cNvSpPr/>
      </xdr:nvSpPr>
      <xdr:spPr>
        <a:xfrm>
          <a:off x="8886825"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fLocksText="0">
      <xdr:nvSpPr>
        <xdr:cNvPr id="321" name="正方形/長方形 320">
          <a:extLst>
            <a:ext uri="{FF2B5EF4-FFF2-40B4-BE49-F238E27FC236}">
              <a16:creationId xmlns:a16="http://schemas.microsoft.com/office/drawing/2014/main" id="{00000000-0008-0000-0600-000041010000}"/>
            </a:ext>
          </a:extLst>
        </xdr:cNvPr>
        <xdr:cNvSpPr/>
      </xdr:nvSpPr>
      <xdr:spPr>
        <a:xfrm>
          <a:off x="8886825"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45,329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fLocksText="0">
      <xdr:nvSpPr>
        <xdr:cNvPr id="322" name="正方形/長方形 321">
          <a:extLst>
            <a:ext uri="{FF2B5EF4-FFF2-40B4-BE49-F238E27FC236}">
              <a16:creationId xmlns:a16="http://schemas.microsoft.com/office/drawing/2014/main" id="{00000000-0008-0000-0600-000042010000}"/>
            </a:ext>
          </a:extLst>
        </xdr:cNvPr>
        <xdr:cNvSpPr/>
      </xdr:nvSpPr>
      <xdr:spPr>
        <a:xfrm>
          <a:off x="6600825" y="8258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34</xdr:col>
      <xdr:colOff>85725</xdr:colOff>
      <xdr:row>47</xdr:row>
      <xdr:rowOff>9525</xdr:rowOff>
    </xdr:from>
    <xdr:to>
      <xdr:col>36</xdr:col>
      <xdr:colOff>57150</xdr:colOff>
      <xdr:row>48</xdr:row>
      <xdr:rowOff>66675</xdr:rowOff>
    </xdr:to>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2725" y="8067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61</xdr:row>
      <xdr:rowOff>82550</xdr:rowOff>
    </xdr:from>
    <xdr:to>
      <xdr:col>59</xdr:col>
      <xdr:colOff>50800</xdr:colOff>
      <xdr:row>61</xdr:row>
      <xdr:rowOff>82550</xdr:rowOff>
    </xdr:to>
    <xdr:sp macro="" textlink="">
      <xdr:nvSpPr>
        <xdr:cNvPr id="324" name="直線コネクタ 323">
          <a:extLst>
            <a:ext uri="{FF2B5EF4-FFF2-40B4-BE49-F238E27FC236}">
              <a16:creationId xmlns:a16="http://schemas.microsoft.com/office/drawing/2014/main" id="{00000000-0008-0000-0600-000044010000}"/>
            </a:ext>
          </a:extLst>
        </xdr:cNvPr>
        <xdr:cNvSpPr/>
      </xdr:nvSpPr>
      <xdr:spPr>
        <a:xfrm>
          <a:off x="6600825"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59</xdr:row>
      <xdr:rowOff>44450</xdr:rowOff>
    </xdr:from>
    <xdr:to>
      <xdr:col>59</xdr:col>
      <xdr:colOff>50800</xdr:colOff>
      <xdr:row>59</xdr:row>
      <xdr:rowOff>44450</xdr:rowOff>
    </xdr:to>
    <xdr:sp macro="" textlink="">
      <xdr:nvSpPr>
        <xdr:cNvPr id="325" name="直線コネクタ 324">
          <a:extLst>
            <a:ext uri="{FF2B5EF4-FFF2-40B4-BE49-F238E27FC236}">
              <a16:creationId xmlns:a16="http://schemas.microsoft.com/office/drawing/2014/main" id="{00000000-0008-0000-0600-000045010000}"/>
            </a:ext>
          </a:extLst>
        </xdr:cNvPr>
        <xdr:cNvSpPr/>
      </xdr:nvSpPr>
      <xdr:spPr>
        <a:xfrm>
          <a:off x="6600825" y="1016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33</xdr:col>
      <xdr:colOff>66675</xdr:colOff>
      <xdr:row>58</xdr:row>
      <xdr:rowOff>76200</xdr:rowOff>
    </xdr:from>
    <xdr:to>
      <xdr:col>34</xdr:col>
      <xdr:colOff>123825</xdr:colOff>
      <xdr:row>59</xdr:row>
      <xdr:rowOff>161925</xdr:rowOff>
    </xdr:to>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3175" y="100203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57</xdr:row>
      <xdr:rowOff>6350</xdr:rowOff>
    </xdr:from>
    <xdr:to>
      <xdr:col>59</xdr:col>
      <xdr:colOff>50800</xdr:colOff>
      <xdr:row>57</xdr:row>
      <xdr:rowOff>6350</xdr:rowOff>
    </xdr:to>
    <xdr:sp macro="" textlink="">
      <xdr:nvSpPr>
        <xdr:cNvPr id="327" name="直線コネクタ 326">
          <a:extLst>
            <a:ext uri="{FF2B5EF4-FFF2-40B4-BE49-F238E27FC236}">
              <a16:creationId xmlns:a16="http://schemas.microsoft.com/office/drawing/2014/main" id="{00000000-0008-0000-0600-000047010000}"/>
            </a:ext>
          </a:extLst>
        </xdr:cNvPr>
        <xdr:cNvSpPr/>
      </xdr:nvSpPr>
      <xdr:spPr>
        <a:xfrm>
          <a:off x="6600825" y="978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xdr:colOff>
      <xdr:row>56</xdr:row>
      <xdr:rowOff>38100</xdr:rowOff>
    </xdr:from>
    <xdr:to>
      <xdr:col>34</xdr:col>
      <xdr:colOff>123825</xdr:colOff>
      <xdr:row>57</xdr:row>
      <xdr:rowOff>123825</xdr:rowOff>
    </xdr:to>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5025" y="96393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54</xdr:row>
      <xdr:rowOff>139700</xdr:rowOff>
    </xdr:from>
    <xdr:to>
      <xdr:col>59</xdr:col>
      <xdr:colOff>50800</xdr:colOff>
      <xdr:row>54</xdr:row>
      <xdr:rowOff>139700</xdr:rowOff>
    </xdr:to>
    <xdr:sp macro="" textlink="">
      <xdr:nvSpPr>
        <xdr:cNvPr id="329" name="直線コネクタ 328">
          <a:extLst>
            <a:ext uri="{FF2B5EF4-FFF2-40B4-BE49-F238E27FC236}">
              <a16:creationId xmlns:a16="http://schemas.microsoft.com/office/drawing/2014/main" id="{00000000-0008-0000-0600-000049010000}"/>
            </a:ext>
          </a:extLst>
        </xdr:cNvPr>
        <xdr:cNvSpPr/>
      </xdr:nvSpPr>
      <xdr:spPr>
        <a:xfrm>
          <a:off x="6600825" y="940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xdr:colOff>
      <xdr:row>53</xdr:row>
      <xdr:rowOff>171450</xdr:rowOff>
    </xdr:from>
    <xdr:to>
      <xdr:col>34</xdr:col>
      <xdr:colOff>123825</xdr:colOff>
      <xdr:row>55</xdr:row>
      <xdr:rowOff>85725</xdr:rowOff>
    </xdr:to>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5025" y="92583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52</xdr:row>
      <xdr:rowOff>101600</xdr:rowOff>
    </xdr:from>
    <xdr:to>
      <xdr:col>59</xdr:col>
      <xdr:colOff>50800</xdr:colOff>
      <xdr:row>52</xdr:row>
      <xdr:rowOff>101600</xdr:rowOff>
    </xdr:to>
    <xdr:sp macro="" textlink="">
      <xdr:nvSpPr>
        <xdr:cNvPr id="331" name="直線コネクタ 330">
          <a:extLst>
            <a:ext uri="{FF2B5EF4-FFF2-40B4-BE49-F238E27FC236}">
              <a16:creationId xmlns:a16="http://schemas.microsoft.com/office/drawing/2014/main" id="{00000000-0008-0000-0600-00004B010000}"/>
            </a:ext>
          </a:extLst>
        </xdr:cNvPr>
        <xdr:cNvSpPr/>
      </xdr:nvSpPr>
      <xdr:spPr>
        <a:xfrm>
          <a:off x="6600825" y="902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xdr:colOff>
      <xdr:row>51</xdr:row>
      <xdr:rowOff>133350</xdr:rowOff>
    </xdr:from>
    <xdr:to>
      <xdr:col>34</xdr:col>
      <xdr:colOff>123825</xdr:colOff>
      <xdr:row>53</xdr:row>
      <xdr:rowOff>47625</xdr:rowOff>
    </xdr:to>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5025" y="88773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50</xdr:row>
      <xdr:rowOff>63500</xdr:rowOff>
    </xdr:from>
    <xdr:to>
      <xdr:col>59</xdr:col>
      <xdr:colOff>50800</xdr:colOff>
      <xdr:row>50</xdr:row>
      <xdr:rowOff>63500</xdr:rowOff>
    </xdr:to>
    <xdr:sp macro="" textlink="">
      <xdr:nvSpPr>
        <xdr:cNvPr id="333" name="直線コネクタ 332">
          <a:extLst>
            <a:ext uri="{FF2B5EF4-FFF2-40B4-BE49-F238E27FC236}">
              <a16:creationId xmlns:a16="http://schemas.microsoft.com/office/drawing/2014/main" id="{00000000-0008-0000-0600-00004D010000}"/>
            </a:ext>
          </a:extLst>
        </xdr:cNvPr>
        <xdr:cNvSpPr/>
      </xdr:nvSpPr>
      <xdr:spPr>
        <a:xfrm>
          <a:off x="6600825" y="863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xdr:colOff>
      <xdr:row>49</xdr:row>
      <xdr:rowOff>95250</xdr:rowOff>
    </xdr:from>
    <xdr:to>
      <xdr:col>34</xdr:col>
      <xdr:colOff>123825</xdr:colOff>
      <xdr:row>51</xdr:row>
      <xdr:rowOff>9525</xdr:rowOff>
    </xdr:to>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5025" y="84963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48</xdr:row>
      <xdr:rowOff>25400</xdr:rowOff>
    </xdr:to>
    <xdr:sp macro="" textlink="">
      <xdr:nvSpPr>
        <xdr:cNvPr id="335" name="直線コネクタ 334">
          <a:extLst>
            <a:ext uri="{FF2B5EF4-FFF2-40B4-BE49-F238E27FC236}">
              <a16:creationId xmlns:a16="http://schemas.microsoft.com/office/drawing/2014/main" id="{00000000-0008-0000-0600-00004F010000}"/>
            </a:ext>
          </a:extLst>
        </xdr:cNvPr>
        <xdr:cNvSpPr/>
      </xdr:nvSpPr>
      <xdr:spPr>
        <a:xfrm>
          <a:off x="6600825"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xdr:colOff>
      <xdr:row>47</xdr:row>
      <xdr:rowOff>57150</xdr:rowOff>
    </xdr:from>
    <xdr:to>
      <xdr:col>34</xdr:col>
      <xdr:colOff>123825</xdr:colOff>
      <xdr:row>48</xdr:row>
      <xdr:rowOff>142875</xdr:rowOff>
    </xdr:to>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5025" y="81153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fLocksText="0">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0825" y="8258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sp macro="" textlink="">
      <xdr:nvSpPr>
        <xdr:cNvPr id="338" name="直線コネクタ 337">
          <a:extLst>
            <a:ext uri="{FF2B5EF4-FFF2-40B4-BE49-F238E27FC236}">
              <a16:creationId xmlns:a16="http://schemas.microsoft.com/office/drawing/2014/main" id="{00000000-0008-0000-0600-000052010000}"/>
            </a:ext>
          </a:extLst>
        </xdr:cNvPr>
        <xdr:cNvSpPr/>
      </xdr:nvSpPr>
      <xdr:spPr>
        <a:xfrm flipV="1">
          <a:off x="10477500" y="88773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59</xdr:row>
      <xdr:rowOff>19050</xdr:rowOff>
    </xdr:from>
    <xdr:to>
      <xdr:col>58</xdr:col>
      <xdr:colOff>9525</xdr:colOff>
      <xdr:row>60</xdr:row>
      <xdr:rowOff>104775</xdr:rowOff>
    </xdr:to>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5125" y="101346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66,526</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101600</xdr:colOff>
      <xdr:row>59</xdr:row>
      <xdr:rowOff>19103</xdr:rowOff>
    </xdr:from>
    <xdr:to>
      <xdr:col>55</xdr:col>
      <xdr:colOff>88900</xdr:colOff>
      <xdr:row>59</xdr:row>
      <xdr:rowOff>19103</xdr:rowOff>
    </xdr:to>
    <xdr:sp macro="" textlink="">
      <xdr:nvSpPr>
        <xdr:cNvPr id="340" name="直線コネクタ 339">
          <a:extLst>
            <a:ext uri="{FF2B5EF4-FFF2-40B4-BE49-F238E27FC236}">
              <a16:creationId xmlns:a16="http://schemas.microsoft.com/office/drawing/2014/main" id="{00000000-0008-0000-0600-000054010000}"/>
            </a:ext>
          </a:extLst>
        </xdr:cNvPr>
        <xdr:cNvSpPr/>
      </xdr:nvSpPr>
      <xdr:spPr>
        <a:xfrm>
          <a:off x="10391775" y="101346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50</xdr:row>
      <xdr:rowOff>76200</xdr:rowOff>
    </xdr:from>
    <xdr:to>
      <xdr:col>58</xdr:col>
      <xdr:colOff>161925</xdr:colOff>
      <xdr:row>51</xdr:row>
      <xdr:rowOff>161925</xdr:rowOff>
    </xdr:to>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5125" y="86487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3,366,948</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101600</xdr:colOff>
      <xdr:row>51</xdr:row>
      <xdr:rowOff>133243</xdr:rowOff>
    </xdr:from>
    <xdr:to>
      <xdr:col>55</xdr:col>
      <xdr:colOff>88900</xdr:colOff>
      <xdr:row>51</xdr:row>
      <xdr:rowOff>133243</xdr:rowOff>
    </xdr:to>
    <xdr:sp macro="" textlink="">
      <xdr:nvSpPr>
        <xdr:cNvPr id="342" name="直線コネクタ 341">
          <a:extLst>
            <a:ext uri="{FF2B5EF4-FFF2-40B4-BE49-F238E27FC236}">
              <a16:creationId xmlns:a16="http://schemas.microsoft.com/office/drawing/2014/main" id="{00000000-0008-0000-0600-000056010000}"/>
            </a:ext>
          </a:extLst>
        </xdr:cNvPr>
        <xdr:cNvSpPr/>
      </xdr:nvSpPr>
      <xdr:spPr>
        <a:xfrm>
          <a:off x="10391775" y="88773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114300</xdr:colOff>
      <xdr:row>58</xdr:row>
      <xdr:rowOff>90080</xdr:rowOff>
    </xdr:from>
    <xdr:to>
      <xdr:col>55</xdr:col>
      <xdr:colOff>0</xdr:colOff>
      <xdr:row>58</xdr:row>
      <xdr:rowOff>121689</xdr:rowOff>
    </xdr:to>
    <xdr:sp macro="" textlink="">
      <xdr:nvSpPr>
        <xdr:cNvPr id="343" name="直線コネクタ 342">
          <a:extLst>
            <a:ext uri="{FF2B5EF4-FFF2-40B4-BE49-F238E27FC236}">
              <a16:creationId xmlns:a16="http://schemas.microsoft.com/office/drawing/2014/main" id="{00000000-0008-0000-0600-000057010000}"/>
            </a:ext>
          </a:extLst>
        </xdr:cNvPr>
        <xdr:cNvSpPr/>
      </xdr:nvSpPr>
      <xdr:spPr>
        <a:xfrm flipV="1">
          <a:off x="9639300" y="100298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58</xdr:row>
      <xdr:rowOff>19050</xdr:rowOff>
    </xdr:from>
    <xdr:to>
      <xdr:col>58</xdr:col>
      <xdr:colOff>76200</xdr:colOff>
      <xdr:row>59</xdr:row>
      <xdr:rowOff>104775</xdr:rowOff>
    </xdr:to>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5125" y="9963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58</xdr:row>
      <xdr:rowOff>44201</xdr:rowOff>
    </xdr:from>
    <xdr:to>
      <xdr:col>55</xdr:col>
      <xdr:colOff>50800</xdr:colOff>
      <xdr:row>58</xdr:row>
      <xdr:rowOff>145801</xdr:rowOff>
    </xdr:to>
    <xdr:sp macro="" textlink="" fLocksText="0">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9875" y="99917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58</xdr:row>
      <xdr:rowOff>115091</xdr:rowOff>
    </xdr:from>
    <xdr:to>
      <xdr:col>50</xdr:col>
      <xdr:colOff>114300</xdr:colOff>
      <xdr:row>58</xdr:row>
      <xdr:rowOff>121689</xdr:rowOff>
    </xdr:to>
    <xdr:sp macro="" textlink="">
      <xdr:nvSpPr>
        <xdr:cNvPr id="346" name="直線コネクタ 345">
          <a:extLst>
            <a:ext uri="{FF2B5EF4-FFF2-40B4-BE49-F238E27FC236}">
              <a16:creationId xmlns:a16="http://schemas.microsoft.com/office/drawing/2014/main" id="{00000000-0008-0000-0600-00005A010000}"/>
            </a:ext>
          </a:extLst>
        </xdr:cNvPr>
        <xdr:cNvSpPr/>
      </xdr:nvSpPr>
      <xdr:spPr>
        <a:xfrm>
          <a:off x="8753475" y="1005840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63500</xdr:colOff>
      <xdr:row>58</xdr:row>
      <xdr:rowOff>46875</xdr:rowOff>
    </xdr:from>
    <xdr:to>
      <xdr:col>50</xdr:col>
      <xdr:colOff>165100</xdr:colOff>
      <xdr:row>58</xdr:row>
      <xdr:rowOff>148475</xdr:rowOff>
    </xdr:to>
    <xdr:sp macro="" textlink="" fLocksText="0">
      <xdr:nvSpPr>
        <xdr:cNvPr id="347" name="フローチャート: 判断 346">
          <a:extLst>
            <a:ext uri="{FF2B5EF4-FFF2-40B4-BE49-F238E27FC236}">
              <a16:creationId xmlns:a16="http://schemas.microsoft.com/office/drawing/2014/main" id="{00000000-0008-0000-0600-00005B010000}"/>
            </a:ext>
          </a:extLst>
        </xdr:cNvPr>
        <xdr:cNvSpPr/>
      </xdr:nvSpPr>
      <xdr:spPr>
        <a:xfrm>
          <a:off x="9591675" y="99917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0</xdr:colOff>
      <xdr:row>56</xdr:row>
      <xdr:rowOff>161925</xdr:rowOff>
    </xdr:from>
    <xdr:to>
      <xdr:col>52</xdr:col>
      <xdr:colOff>28575</xdr:colOff>
      <xdr:row>58</xdr:row>
      <xdr:rowOff>76200</xdr:rowOff>
    </xdr:to>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4500" y="97631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50800</xdr:colOff>
      <xdr:row>58</xdr:row>
      <xdr:rowOff>103908</xdr:rowOff>
    </xdr:from>
    <xdr:to>
      <xdr:col>45</xdr:col>
      <xdr:colOff>177800</xdr:colOff>
      <xdr:row>58</xdr:row>
      <xdr:rowOff>115091</xdr:rowOff>
    </xdr:to>
    <xdr:sp macro="" textlink="">
      <xdr:nvSpPr>
        <xdr:cNvPr id="349" name="直線コネクタ 348">
          <a:extLst>
            <a:ext uri="{FF2B5EF4-FFF2-40B4-BE49-F238E27FC236}">
              <a16:creationId xmlns:a16="http://schemas.microsoft.com/office/drawing/2014/main" id="{00000000-0008-0000-0600-00005D010000}"/>
            </a:ext>
          </a:extLst>
        </xdr:cNvPr>
        <xdr:cNvSpPr/>
      </xdr:nvSpPr>
      <xdr:spPr>
        <a:xfrm>
          <a:off x="7858125" y="10048875"/>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58</xdr:row>
      <xdr:rowOff>55405</xdr:rowOff>
    </xdr:from>
    <xdr:to>
      <xdr:col>46</xdr:col>
      <xdr:colOff>38100</xdr:colOff>
      <xdr:row>58</xdr:row>
      <xdr:rowOff>157005</xdr:rowOff>
    </xdr:to>
    <xdr:sp macro="" textlink="" fLocksText="0">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6325" y="100012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66675</xdr:colOff>
      <xdr:row>57</xdr:row>
      <xdr:rowOff>0</xdr:rowOff>
    </xdr:from>
    <xdr:to>
      <xdr:col>47</xdr:col>
      <xdr:colOff>95250</xdr:colOff>
      <xdr:row>58</xdr:row>
      <xdr:rowOff>85725</xdr:rowOff>
    </xdr:to>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48675" y="97726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114300</xdr:colOff>
      <xdr:row>58</xdr:row>
      <xdr:rowOff>103908</xdr:rowOff>
    </xdr:from>
    <xdr:to>
      <xdr:col>41</xdr:col>
      <xdr:colOff>50800</xdr:colOff>
      <xdr:row>58</xdr:row>
      <xdr:rowOff>150104</xdr:rowOff>
    </xdr:to>
    <xdr:sp macro="" textlink="">
      <xdr:nvSpPr>
        <xdr:cNvPr id="352" name="直線コネクタ 351">
          <a:extLst>
            <a:ext uri="{FF2B5EF4-FFF2-40B4-BE49-F238E27FC236}">
              <a16:creationId xmlns:a16="http://schemas.microsoft.com/office/drawing/2014/main" id="{00000000-0008-0000-0600-000060010000}"/>
            </a:ext>
          </a:extLst>
        </xdr:cNvPr>
        <xdr:cNvSpPr/>
      </xdr:nvSpPr>
      <xdr:spPr>
        <a:xfrm flipV="1">
          <a:off x="6972300" y="10048875"/>
          <a:ext cx="8858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41</xdr:col>
      <xdr:colOff>0</xdr:colOff>
      <xdr:row>58</xdr:row>
      <xdr:rowOff>55163</xdr:rowOff>
    </xdr:from>
    <xdr:to>
      <xdr:col>41</xdr:col>
      <xdr:colOff>101600</xdr:colOff>
      <xdr:row>58</xdr:row>
      <xdr:rowOff>156763</xdr:rowOff>
    </xdr:to>
    <xdr:sp macro="" textlink="" fLocksText="0">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100012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39</xdr:col>
      <xdr:colOff>123825</xdr:colOff>
      <xdr:row>58</xdr:row>
      <xdr:rowOff>152400</xdr:rowOff>
    </xdr:from>
    <xdr:to>
      <xdr:col>42</xdr:col>
      <xdr:colOff>152400</xdr:colOff>
      <xdr:row>60</xdr:row>
      <xdr:rowOff>66675</xdr:rowOff>
    </xdr:to>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53325" y="100965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63500</xdr:colOff>
      <xdr:row>58</xdr:row>
      <xdr:rowOff>74116</xdr:rowOff>
    </xdr:from>
    <xdr:to>
      <xdr:col>36</xdr:col>
      <xdr:colOff>165100</xdr:colOff>
      <xdr:row>59</xdr:row>
      <xdr:rowOff>4266</xdr:rowOff>
    </xdr:to>
    <xdr:sp macro="" textlink="" fLocksText="0">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4675" y="100203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35</xdr:col>
      <xdr:colOff>0</xdr:colOff>
      <xdr:row>57</xdr:row>
      <xdr:rowOff>19050</xdr:rowOff>
    </xdr:from>
    <xdr:to>
      <xdr:col>38</xdr:col>
      <xdr:colOff>28575</xdr:colOff>
      <xdr:row>58</xdr:row>
      <xdr:rowOff>104775</xdr:rowOff>
    </xdr:to>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67500" y="97917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54</xdr:col>
      <xdr:colOff>0</xdr:colOff>
      <xdr:row>61</xdr:row>
      <xdr:rowOff>76200</xdr:rowOff>
    </xdr:from>
    <xdr:to>
      <xdr:col>58</xdr:col>
      <xdr:colOff>0</xdr:colOff>
      <xdr:row>62</xdr:row>
      <xdr:rowOff>161925</xdr:rowOff>
    </xdr:to>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49</xdr:col>
      <xdr:colOff>114300</xdr:colOff>
      <xdr:row>61</xdr:row>
      <xdr:rowOff>76200</xdr:rowOff>
    </xdr:from>
    <xdr:to>
      <xdr:col>53</xdr:col>
      <xdr:colOff>114300</xdr:colOff>
      <xdr:row>62</xdr:row>
      <xdr:rowOff>161925</xdr:rowOff>
    </xdr:to>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44</xdr:col>
      <xdr:colOff>171450</xdr:colOff>
      <xdr:row>61</xdr:row>
      <xdr:rowOff>76200</xdr:rowOff>
    </xdr:from>
    <xdr:to>
      <xdr:col>48</xdr:col>
      <xdr:colOff>171450</xdr:colOff>
      <xdr:row>62</xdr:row>
      <xdr:rowOff>161925</xdr:rowOff>
    </xdr:to>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345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40</xdr:col>
      <xdr:colOff>47625</xdr:colOff>
      <xdr:row>61</xdr:row>
      <xdr:rowOff>76200</xdr:rowOff>
    </xdr:from>
    <xdr:to>
      <xdr:col>44</xdr:col>
      <xdr:colOff>47625</xdr:colOff>
      <xdr:row>62</xdr:row>
      <xdr:rowOff>161925</xdr:rowOff>
    </xdr:to>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67625"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35</xdr:col>
      <xdr:colOff>114300</xdr:colOff>
      <xdr:row>61</xdr:row>
      <xdr:rowOff>76200</xdr:rowOff>
    </xdr:from>
    <xdr:to>
      <xdr:col>39</xdr:col>
      <xdr:colOff>114300</xdr:colOff>
      <xdr:row>62</xdr:row>
      <xdr:rowOff>161925</xdr:rowOff>
    </xdr:to>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58</xdr:row>
      <xdr:rowOff>39280</xdr:rowOff>
    </xdr:from>
    <xdr:to>
      <xdr:col>55</xdr:col>
      <xdr:colOff>50800</xdr:colOff>
      <xdr:row>58</xdr:row>
      <xdr:rowOff>140880</xdr:rowOff>
    </xdr:to>
    <xdr:sp macro="" textlink="" fLocksText="0">
      <xdr:nvSpPr>
        <xdr:cNvPr id="362" name="楕円 361">
          <a:extLst>
            <a:ext uri="{FF2B5EF4-FFF2-40B4-BE49-F238E27FC236}">
              <a16:creationId xmlns:a16="http://schemas.microsoft.com/office/drawing/2014/main" id="{00000000-0008-0000-0600-00006A010000}"/>
            </a:ext>
          </a:extLst>
        </xdr:cNvPr>
        <xdr:cNvSpPr/>
      </xdr:nvSpPr>
      <xdr:spPr>
        <a:xfrm>
          <a:off x="10429875" y="99822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55</xdr:col>
      <xdr:colOff>47625</xdr:colOff>
      <xdr:row>56</xdr:row>
      <xdr:rowOff>171450</xdr:rowOff>
    </xdr:from>
    <xdr:to>
      <xdr:col>58</xdr:col>
      <xdr:colOff>76200</xdr:colOff>
      <xdr:row>58</xdr:row>
      <xdr:rowOff>85725</xdr:rowOff>
    </xdr:to>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5125" y="97726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330,236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50</xdr:col>
      <xdr:colOff>63500</xdr:colOff>
      <xdr:row>58</xdr:row>
      <xdr:rowOff>70889</xdr:rowOff>
    </xdr:from>
    <xdr:to>
      <xdr:col>50</xdr:col>
      <xdr:colOff>165100</xdr:colOff>
      <xdr:row>59</xdr:row>
      <xdr:rowOff>1039</xdr:rowOff>
    </xdr:to>
    <xdr:sp macro="" textlink="" fLocksText="0">
      <xdr:nvSpPr>
        <xdr:cNvPr id="364" name="楕円 363">
          <a:extLst>
            <a:ext uri="{FF2B5EF4-FFF2-40B4-BE49-F238E27FC236}">
              <a16:creationId xmlns:a16="http://schemas.microsoft.com/office/drawing/2014/main" id="{00000000-0008-0000-0600-00006C010000}"/>
            </a:ext>
          </a:extLst>
        </xdr:cNvPr>
        <xdr:cNvSpPr/>
      </xdr:nvSpPr>
      <xdr:spPr>
        <a:xfrm>
          <a:off x="9591675" y="100107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0</xdr:colOff>
      <xdr:row>58</xdr:row>
      <xdr:rowOff>161925</xdr:rowOff>
    </xdr:from>
    <xdr:to>
      <xdr:col>52</xdr:col>
      <xdr:colOff>28575</xdr:colOff>
      <xdr:row>60</xdr:row>
      <xdr:rowOff>76200</xdr:rowOff>
    </xdr:to>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4500" y="101060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247,274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45</xdr:col>
      <xdr:colOff>127000</xdr:colOff>
      <xdr:row>58</xdr:row>
      <xdr:rowOff>64291</xdr:rowOff>
    </xdr:from>
    <xdr:to>
      <xdr:col>46</xdr:col>
      <xdr:colOff>38100</xdr:colOff>
      <xdr:row>58</xdr:row>
      <xdr:rowOff>165891</xdr:rowOff>
    </xdr:to>
    <xdr:sp macro="" textlink="" fLocksText="0">
      <xdr:nvSpPr>
        <xdr:cNvPr id="366" name="楕円 365">
          <a:extLst>
            <a:ext uri="{FF2B5EF4-FFF2-40B4-BE49-F238E27FC236}">
              <a16:creationId xmlns:a16="http://schemas.microsoft.com/office/drawing/2014/main" id="{00000000-0008-0000-0600-00006E010000}"/>
            </a:ext>
          </a:extLst>
        </xdr:cNvPr>
        <xdr:cNvSpPr/>
      </xdr:nvSpPr>
      <xdr:spPr>
        <a:xfrm>
          <a:off x="8696325" y="100107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66675</xdr:colOff>
      <xdr:row>58</xdr:row>
      <xdr:rowOff>152400</xdr:rowOff>
    </xdr:from>
    <xdr:to>
      <xdr:col>47</xdr:col>
      <xdr:colOff>95250</xdr:colOff>
      <xdr:row>60</xdr:row>
      <xdr:rowOff>66675</xdr:rowOff>
    </xdr:to>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48675" y="100965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264,589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0</xdr:colOff>
      <xdr:row>58</xdr:row>
      <xdr:rowOff>53108</xdr:rowOff>
    </xdr:from>
    <xdr:to>
      <xdr:col>41</xdr:col>
      <xdr:colOff>101600</xdr:colOff>
      <xdr:row>58</xdr:row>
      <xdr:rowOff>154708</xdr:rowOff>
    </xdr:to>
    <xdr:sp macro="" textlink="" fLocksText="0">
      <xdr:nvSpPr>
        <xdr:cNvPr id="368" name="楕円 367">
          <a:extLst>
            <a:ext uri="{FF2B5EF4-FFF2-40B4-BE49-F238E27FC236}">
              <a16:creationId xmlns:a16="http://schemas.microsoft.com/office/drawing/2014/main" id="{00000000-0008-0000-0600-000070010000}"/>
            </a:ext>
          </a:extLst>
        </xdr:cNvPr>
        <xdr:cNvSpPr/>
      </xdr:nvSpPr>
      <xdr:spPr>
        <a:xfrm>
          <a:off x="7810500" y="100012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39</xdr:col>
      <xdr:colOff>123825</xdr:colOff>
      <xdr:row>56</xdr:row>
      <xdr:rowOff>171450</xdr:rowOff>
    </xdr:from>
    <xdr:to>
      <xdr:col>42</xdr:col>
      <xdr:colOff>152400</xdr:colOff>
      <xdr:row>58</xdr:row>
      <xdr:rowOff>85725</xdr:rowOff>
    </xdr:to>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53325" y="97726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293,942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63500</xdr:colOff>
      <xdr:row>58</xdr:row>
      <xdr:rowOff>99304</xdr:rowOff>
    </xdr:from>
    <xdr:to>
      <xdr:col>36</xdr:col>
      <xdr:colOff>165100</xdr:colOff>
      <xdr:row>59</xdr:row>
      <xdr:rowOff>29454</xdr:rowOff>
    </xdr:to>
    <xdr:sp macro="" textlink="" fLocksText="0">
      <xdr:nvSpPr>
        <xdr:cNvPr id="370" name="楕円 369">
          <a:extLst>
            <a:ext uri="{FF2B5EF4-FFF2-40B4-BE49-F238E27FC236}">
              <a16:creationId xmlns:a16="http://schemas.microsoft.com/office/drawing/2014/main" id="{00000000-0008-0000-0600-000072010000}"/>
            </a:ext>
          </a:extLst>
        </xdr:cNvPr>
        <xdr:cNvSpPr/>
      </xdr:nvSpPr>
      <xdr:spPr>
        <a:xfrm>
          <a:off x="6924675" y="100393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35</xdr:col>
      <xdr:colOff>0</xdr:colOff>
      <xdr:row>59</xdr:row>
      <xdr:rowOff>19050</xdr:rowOff>
    </xdr:from>
    <xdr:to>
      <xdr:col>38</xdr:col>
      <xdr:colOff>28575</xdr:colOff>
      <xdr:row>60</xdr:row>
      <xdr:rowOff>104775</xdr:rowOff>
    </xdr:to>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67500" y="101346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172,692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63</xdr:row>
      <xdr:rowOff>57150</xdr:rowOff>
    </xdr:from>
    <xdr:to>
      <xdr:col>59</xdr:col>
      <xdr:colOff>50800</xdr:colOff>
      <xdr:row>65</xdr:row>
      <xdr:rowOff>31750</xdr:rowOff>
    </xdr:to>
    <xdr:sp macro="" textlink="" fLocksText="0">
      <xdr:nvSpPr>
        <xdr:cNvPr id="372" name="正方形/長方形 371">
          <a:extLst>
            <a:ext uri="{FF2B5EF4-FFF2-40B4-BE49-F238E27FC236}">
              <a16:creationId xmlns:a16="http://schemas.microsoft.com/office/drawing/2014/main" id="{00000000-0008-0000-0600-000074010000}"/>
            </a:ext>
          </a:extLst>
        </xdr:cNvPr>
        <xdr:cNvSpPr/>
      </xdr:nvSpPr>
      <xdr:spPr>
        <a:xfrm>
          <a:off x="6600825"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fLocksText="0">
      <xdr:nvSpPr>
        <xdr:cNvPr id="373" name="正方形/長方形 372">
          <a:extLst>
            <a:ext uri="{FF2B5EF4-FFF2-40B4-BE49-F238E27FC236}">
              <a16:creationId xmlns:a16="http://schemas.microsoft.com/office/drawing/2014/main" id="{00000000-0008-0000-0600-000075010000}"/>
            </a:ext>
          </a:extLst>
        </xdr:cNvPr>
        <xdr:cNvSpPr/>
      </xdr:nvSpPr>
      <xdr:spPr>
        <a:xfrm>
          <a:off x="6734175" y="11201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fLocksText="0">
      <xdr:nvSpPr>
        <xdr:cNvPr id="374" name="正方形/長方形 373">
          <a:extLst>
            <a:ext uri="{FF2B5EF4-FFF2-40B4-BE49-F238E27FC236}">
              <a16:creationId xmlns:a16="http://schemas.microsoft.com/office/drawing/2014/main" id="{00000000-0008-0000-0600-000076010000}"/>
            </a:ext>
          </a:extLst>
        </xdr:cNvPr>
        <xdr:cNvSpPr/>
      </xdr:nvSpPr>
      <xdr:spPr>
        <a:xfrm>
          <a:off x="6734175" y="11401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fLocksText="0">
      <xdr:nvSpPr>
        <xdr:cNvPr id="375" name="正方形/長方形 374">
          <a:extLst>
            <a:ext uri="{FF2B5EF4-FFF2-40B4-BE49-F238E27FC236}">
              <a16:creationId xmlns:a16="http://schemas.microsoft.com/office/drawing/2014/main" id="{00000000-0008-0000-0600-000077010000}"/>
            </a:ext>
          </a:extLst>
        </xdr:cNvPr>
        <xdr:cNvSpPr/>
      </xdr:nvSpPr>
      <xdr:spPr>
        <a:xfrm>
          <a:off x="7743825" y="11201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fLocksText="0">
      <xdr:nvSpPr>
        <xdr:cNvPr id="376" name="正方形/長方形 375">
          <a:extLst>
            <a:ext uri="{FF2B5EF4-FFF2-40B4-BE49-F238E27FC236}">
              <a16:creationId xmlns:a16="http://schemas.microsoft.com/office/drawing/2014/main" id="{00000000-0008-0000-0600-000078010000}"/>
            </a:ext>
          </a:extLst>
        </xdr:cNvPr>
        <xdr:cNvSpPr/>
      </xdr:nvSpPr>
      <xdr:spPr>
        <a:xfrm>
          <a:off x="7743825" y="11401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fLocksText="0">
      <xdr:nvSpPr>
        <xdr:cNvPr id="377" name="正方形/長方形 376">
          <a:extLst>
            <a:ext uri="{FF2B5EF4-FFF2-40B4-BE49-F238E27FC236}">
              <a16:creationId xmlns:a16="http://schemas.microsoft.com/office/drawing/2014/main" id="{00000000-0008-0000-0600-000079010000}"/>
            </a:ext>
          </a:extLst>
        </xdr:cNvPr>
        <xdr:cNvSpPr/>
      </xdr:nvSpPr>
      <xdr:spPr>
        <a:xfrm>
          <a:off x="8886825" y="11201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fLocksText="0">
      <xdr:nvSpPr>
        <xdr:cNvPr id="378" name="正方形/長方形 377">
          <a:extLst>
            <a:ext uri="{FF2B5EF4-FFF2-40B4-BE49-F238E27FC236}">
              <a16:creationId xmlns:a16="http://schemas.microsoft.com/office/drawing/2014/main" id="{00000000-0008-0000-0600-00007A010000}"/>
            </a:ext>
          </a:extLst>
        </xdr:cNvPr>
        <xdr:cNvSpPr/>
      </xdr:nvSpPr>
      <xdr:spPr>
        <a:xfrm>
          <a:off x="8886825" y="11401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7,420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fLocksText="0">
      <xdr:nvSpPr>
        <xdr:cNvPr id="379" name="正方形/長方形 378">
          <a:extLst>
            <a:ext uri="{FF2B5EF4-FFF2-40B4-BE49-F238E27FC236}">
              <a16:creationId xmlns:a16="http://schemas.microsoft.com/office/drawing/2014/main" id="{00000000-0008-0000-0600-00007B010000}"/>
            </a:ext>
          </a:extLst>
        </xdr:cNvPr>
        <xdr:cNvSpPr/>
      </xdr:nvSpPr>
      <xdr:spPr>
        <a:xfrm>
          <a:off x="6600825" y="11687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34</xdr:col>
      <xdr:colOff>85725</xdr:colOff>
      <xdr:row>67</xdr:row>
      <xdr:rowOff>9525</xdr:rowOff>
    </xdr:from>
    <xdr:to>
      <xdr:col>36</xdr:col>
      <xdr:colOff>57150</xdr:colOff>
      <xdr:row>68</xdr:row>
      <xdr:rowOff>66675</xdr:rowOff>
    </xdr:to>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2725" y="11496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81</xdr:row>
      <xdr:rowOff>82550</xdr:rowOff>
    </xdr:from>
    <xdr:to>
      <xdr:col>59</xdr:col>
      <xdr:colOff>50800</xdr:colOff>
      <xdr:row>81</xdr:row>
      <xdr:rowOff>82550</xdr:rowOff>
    </xdr:to>
    <xdr:sp macro="" textlink="">
      <xdr:nvSpPr>
        <xdr:cNvPr id="381" name="直線コネクタ 380">
          <a:extLst>
            <a:ext uri="{FF2B5EF4-FFF2-40B4-BE49-F238E27FC236}">
              <a16:creationId xmlns:a16="http://schemas.microsoft.com/office/drawing/2014/main" id="{00000000-0008-0000-0600-00007D010000}"/>
            </a:ext>
          </a:extLst>
        </xdr:cNvPr>
        <xdr:cNvSpPr/>
      </xdr:nvSpPr>
      <xdr:spPr>
        <a:xfrm>
          <a:off x="6600825"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79</xdr:row>
      <xdr:rowOff>98879</xdr:rowOff>
    </xdr:from>
    <xdr:to>
      <xdr:col>59</xdr:col>
      <xdr:colOff>50800</xdr:colOff>
      <xdr:row>79</xdr:row>
      <xdr:rowOff>98879</xdr:rowOff>
    </xdr:to>
    <xdr:sp macro="" textlink="">
      <xdr:nvSpPr>
        <xdr:cNvPr id="382" name="直線コネクタ 381">
          <a:extLst>
            <a:ext uri="{FF2B5EF4-FFF2-40B4-BE49-F238E27FC236}">
              <a16:creationId xmlns:a16="http://schemas.microsoft.com/office/drawing/2014/main" id="{00000000-0008-0000-0600-00007E010000}"/>
            </a:ext>
          </a:extLst>
        </xdr:cNvPr>
        <xdr:cNvSpPr/>
      </xdr:nvSpPr>
      <xdr:spPr>
        <a:xfrm>
          <a:off x="6600825" y="13639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33</xdr:col>
      <xdr:colOff>66675</xdr:colOff>
      <xdr:row>78</xdr:row>
      <xdr:rowOff>123825</xdr:rowOff>
    </xdr:from>
    <xdr:to>
      <xdr:col>34</xdr:col>
      <xdr:colOff>123825</xdr:colOff>
      <xdr:row>80</xdr:row>
      <xdr:rowOff>38100</xdr:rowOff>
    </xdr:to>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3175" y="134969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77</xdr:row>
      <xdr:rowOff>115207</xdr:rowOff>
    </xdr:from>
    <xdr:to>
      <xdr:col>59</xdr:col>
      <xdr:colOff>50800</xdr:colOff>
      <xdr:row>77</xdr:row>
      <xdr:rowOff>115207</xdr:rowOff>
    </xdr:to>
    <xdr:sp macro="" textlink="">
      <xdr:nvSpPr>
        <xdr:cNvPr id="384" name="直線コネクタ 383">
          <a:extLst>
            <a:ext uri="{FF2B5EF4-FFF2-40B4-BE49-F238E27FC236}">
              <a16:creationId xmlns:a16="http://schemas.microsoft.com/office/drawing/2014/main" id="{00000000-0008-0000-0600-000080010000}"/>
            </a:ext>
          </a:extLst>
        </xdr:cNvPr>
        <xdr:cNvSpPr/>
      </xdr:nvSpPr>
      <xdr:spPr>
        <a:xfrm>
          <a:off x="6600825" y="13315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76</xdr:row>
      <xdr:rowOff>142875</xdr:rowOff>
    </xdr:from>
    <xdr:to>
      <xdr:col>34</xdr:col>
      <xdr:colOff>123825</xdr:colOff>
      <xdr:row>78</xdr:row>
      <xdr:rowOff>57150</xdr:rowOff>
    </xdr:to>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0750" y="131730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131535</xdr:rowOff>
    </xdr:from>
    <xdr:to>
      <xdr:col>59</xdr:col>
      <xdr:colOff>50800</xdr:colOff>
      <xdr:row>75</xdr:row>
      <xdr:rowOff>131535</xdr:rowOff>
    </xdr:to>
    <xdr:sp macro="" textlink="">
      <xdr:nvSpPr>
        <xdr:cNvPr id="386" name="直線コネクタ 385">
          <a:extLst>
            <a:ext uri="{FF2B5EF4-FFF2-40B4-BE49-F238E27FC236}">
              <a16:creationId xmlns:a16="http://schemas.microsoft.com/office/drawing/2014/main" id="{00000000-0008-0000-0600-000082010000}"/>
            </a:ext>
          </a:extLst>
        </xdr:cNvPr>
        <xdr:cNvSpPr/>
      </xdr:nvSpPr>
      <xdr:spPr>
        <a:xfrm>
          <a:off x="6600825" y="12992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74</xdr:row>
      <xdr:rowOff>161925</xdr:rowOff>
    </xdr:from>
    <xdr:to>
      <xdr:col>34</xdr:col>
      <xdr:colOff>123825</xdr:colOff>
      <xdr:row>76</xdr:row>
      <xdr:rowOff>76200</xdr:rowOff>
    </xdr:to>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0750" y="128492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73</xdr:row>
      <xdr:rowOff>147865</xdr:rowOff>
    </xdr:from>
    <xdr:to>
      <xdr:col>59</xdr:col>
      <xdr:colOff>50800</xdr:colOff>
      <xdr:row>73</xdr:row>
      <xdr:rowOff>147865</xdr:rowOff>
    </xdr:to>
    <xdr:sp macro="" textlink="">
      <xdr:nvSpPr>
        <xdr:cNvPr id="388" name="直線コネクタ 387">
          <a:extLst>
            <a:ext uri="{FF2B5EF4-FFF2-40B4-BE49-F238E27FC236}">
              <a16:creationId xmlns:a16="http://schemas.microsoft.com/office/drawing/2014/main" id="{00000000-0008-0000-0600-000084010000}"/>
            </a:ext>
          </a:extLst>
        </xdr:cNvPr>
        <xdr:cNvSpPr/>
      </xdr:nvSpPr>
      <xdr:spPr>
        <a:xfrm>
          <a:off x="6600825" y="12668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73</xdr:row>
      <xdr:rowOff>9525</xdr:rowOff>
    </xdr:from>
    <xdr:to>
      <xdr:col>34</xdr:col>
      <xdr:colOff>123825</xdr:colOff>
      <xdr:row>74</xdr:row>
      <xdr:rowOff>95250</xdr:rowOff>
    </xdr:to>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0750" y="125253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71</xdr:row>
      <xdr:rowOff>164193</xdr:rowOff>
    </xdr:from>
    <xdr:to>
      <xdr:col>59</xdr:col>
      <xdr:colOff>50800</xdr:colOff>
      <xdr:row>71</xdr:row>
      <xdr:rowOff>164193</xdr:rowOff>
    </xdr:to>
    <xdr:sp macro="" textlink="">
      <xdr:nvSpPr>
        <xdr:cNvPr id="390" name="直線コネクタ 389">
          <a:extLst>
            <a:ext uri="{FF2B5EF4-FFF2-40B4-BE49-F238E27FC236}">
              <a16:creationId xmlns:a16="http://schemas.microsoft.com/office/drawing/2014/main" id="{00000000-0008-0000-0600-000086010000}"/>
            </a:ext>
          </a:extLst>
        </xdr:cNvPr>
        <xdr:cNvSpPr/>
      </xdr:nvSpPr>
      <xdr:spPr>
        <a:xfrm>
          <a:off x="6600825" y="12334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xdr:colOff>
      <xdr:row>71</xdr:row>
      <xdr:rowOff>19050</xdr:rowOff>
    </xdr:from>
    <xdr:to>
      <xdr:col>34</xdr:col>
      <xdr:colOff>123825</xdr:colOff>
      <xdr:row>72</xdr:row>
      <xdr:rowOff>104775</xdr:rowOff>
    </xdr:to>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5025" y="121920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70</xdr:row>
      <xdr:rowOff>9072</xdr:rowOff>
    </xdr:from>
    <xdr:to>
      <xdr:col>59</xdr:col>
      <xdr:colOff>50800</xdr:colOff>
      <xdr:row>70</xdr:row>
      <xdr:rowOff>9072</xdr:rowOff>
    </xdr:to>
    <xdr:sp macro="" textlink="">
      <xdr:nvSpPr>
        <xdr:cNvPr id="392" name="直線コネクタ 391">
          <a:extLst>
            <a:ext uri="{FF2B5EF4-FFF2-40B4-BE49-F238E27FC236}">
              <a16:creationId xmlns:a16="http://schemas.microsoft.com/office/drawing/2014/main" id="{00000000-0008-0000-0600-000088010000}"/>
            </a:ext>
          </a:extLst>
        </xdr:cNvPr>
        <xdr:cNvSpPr/>
      </xdr:nvSpPr>
      <xdr:spPr>
        <a:xfrm>
          <a:off x="6600825" y="12011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xdr:colOff>
      <xdr:row>69</xdr:row>
      <xdr:rowOff>38100</xdr:rowOff>
    </xdr:from>
    <xdr:to>
      <xdr:col>34</xdr:col>
      <xdr:colOff>123825</xdr:colOff>
      <xdr:row>70</xdr:row>
      <xdr:rowOff>123825</xdr:rowOff>
    </xdr:to>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5025" y="1186815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68</xdr:row>
      <xdr:rowOff>25400</xdr:rowOff>
    </xdr:to>
    <xdr:sp macro="" textlink="">
      <xdr:nvSpPr>
        <xdr:cNvPr id="394" name="直線コネクタ 393">
          <a:extLst>
            <a:ext uri="{FF2B5EF4-FFF2-40B4-BE49-F238E27FC236}">
              <a16:creationId xmlns:a16="http://schemas.microsoft.com/office/drawing/2014/main" id="{00000000-0008-0000-0600-00008A010000}"/>
            </a:ext>
          </a:extLst>
        </xdr:cNvPr>
        <xdr:cNvSpPr/>
      </xdr:nvSpPr>
      <xdr:spPr>
        <a:xfrm>
          <a:off x="6600825"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xdr:colOff>
      <xdr:row>67</xdr:row>
      <xdr:rowOff>57150</xdr:rowOff>
    </xdr:from>
    <xdr:to>
      <xdr:col>34</xdr:col>
      <xdr:colOff>123825</xdr:colOff>
      <xdr:row>68</xdr:row>
      <xdr:rowOff>142875</xdr:rowOff>
    </xdr:to>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5025" y="115443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1,800,000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fLocksText="0">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0825" y="11687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sp macro="" textlink="">
      <xdr:nvSpPr>
        <xdr:cNvPr id="397" name="直線コネクタ 396">
          <a:extLst>
            <a:ext uri="{FF2B5EF4-FFF2-40B4-BE49-F238E27FC236}">
              <a16:creationId xmlns:a16="http://schemas.microsoft.com/office/drawing/2014/main" id="{00000000-0008-0000-0600-00008D010000}"/>
            </a:ext>
          </a:extLst>
        </xdr:cNvPr>
        <xdr:cNvSpPr/>
      </xdr:nvSpPr>
      <xdr:spPr>
        <a:xfrm flipV="1">
          <a:off x="10477500" y="121920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79</xdr:row>
      <xdr:rowOff>104775</xdr:rowOff>
    </xdr:from>
    <xdr:to>
      <xdr:col>56</xdr:col>
      <xdr:colOff>104775</xdr:colOff>
      <xdr:row>81</xdr:row>
      <xdr:rowOff>19050</xdr:rowOff>
    </xdr:to>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5125" y="136493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101600</xdr:colOff>
      <xdr:row>79</xdr:row>
      <xdr:rowOff>98879</xdr:rowOff>
    </xdr:from>
    <xdr:to>
      <xdr:col>55</xdr:col>
      <xdr:colOff>88900</xdr:colOff>
      <xdr:row>79</xdr:row>
      <xdr:rowOff>98879</xdr:rowOff>
    </xdr:to>
    <xdr:sp macro="" textlink="">
      <xdr:nvSpPr>
        <xdr:cNvPr id="399" name="直線コネクタ 398">
          <a:extLst>
            <a:ext uri="{FF2B5EF4-FFF2-40B4-BE49-F238E27FC236}">
              <a16:creationId xmlns:a16="http://schemas.microsoft.com/office/drawing/2014/main" id="{00000000-0008-0000-0600-00008F010000}"/>
            </a:ext>
          </a:extLst>
        </xdr:cNvPr>
        <xdr:cNvSpPr/>
      </xdr:nvSpPr>
      <xdr:spPr>
        <a:xfrm>
          <a:off x="10391775" y="136398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69</xdr:row>
      <xdr:rowOff>142875</xdr:rowOff>
    </xdr:from>
    <xdr:to>
      <xdr:col>58</xdr:col>
      <xdr:colOff>161925</xdr:colOff>
      <xdr:row>71</xdr:row>
      <xdr:rowOff>57150</xdr:rowOff>
    </xdr:to>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5125" y="11972925"/>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1,331,438</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101600</xdr:colOff>
      <xdr:row>71</xdr:row>
      <xdr:rowOff>21113</xdr:rowOff>
    </xdr:from>
    <xdr:to>
      <xdr:col>55</xdr:col>
      <xdr:colOff>88900</xdr:colOff>
      <xdr:row>71</xdr:row>
      <xdr:rowOff>21113</xdr:rowOff>
    </xdr:to>
    <xdr:sp macro="" textlink="">
      <xdr:nvSpPr>
        <xdr:cNvPr id="401" name="直線コネクタ 400">
          <a:extLst>
            <a:ext uri="{FF2B5EF4-FFF2-40B4-BE49-F238E27FC236}">
              <a16:creationId xmlns:a16="http://schemas.microsoft.com/office/drawing/2014/main" id="{00000000-0008-0000-0600-000091010000}"/>
            </a:ext>
          </a:extLst>
        </xdr:cNvPr>
        <xdr:cNvSpPr/>
      </xdr:nvSpPr>
      <xdr:spPr>
        <a:xfrm>
          <a:off x="10391775" y="121920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114300</xdr:colOff>
      <xdr:row>78</xdr:row>
      <xdr:rowOff>105257</xdr:rowOff>
    </xdr:from>
    <xdr:to>
      <xdr:col>55</xdr:col>
      <xdr:colOff>0</xdr:colOff>
      <xdr:row>79</xdr:row>
      <xdr:rowOff>40895</xdr:rowOff>
    </xdr:to>
    <xdr:sp macro="" textlink="">
      <xdr:nvSpPr>
        <xdr:cNvPr id="402" name="直線コネクタ 401">
          <a:extLst>
            <a:ext uri="{FF2B5EF4-FFF2-40B4-BE49-F238E27FC236}">
              <a16:creationId xmlns:a16="http://schemas.microsoft.com/office/drawing/2014/main" id="{00000000-0008-0000-0600-000092010000}"/>
            </a:ext>
          </a:extLst>
        </xdr:cNvPr>
        <xdr:cNvSpPr/>
      </xdr:nvSpPr>
      <xdr:spPr>
        <a:xfrm flipV="1">
          <a:off x="9639300" y="13477875"/>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78</xdr:row>
      <xdr:rowOff>66675</xdr:rowOff>
    </xdr:from>
    <xdr:to>
      <xdr:col>58</xdr:col>
      <xdr:colOff>76200</xdr:colOff>
      <xdr:row>79</xdr:row>
      <xdr:rowOff>152400</xdr:rowOff>
    </xdr:to>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5125" y="13439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78</xdr:row>
      <xdr:rowOff>85466</xdr:rowOff>
    </xdr:from>
    <xdr:to>
      <xdr:col>55</xdr:col>
      <xdr:colOff>50800</xdr:colOff>
      <xdr:row>79</xdr:row>
      <xdr:rowOff>15616</xdr:rowOff>
    </xdr:to>
    <xdr:sp macro="" textlink="" fLocksText="0">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9875" y="134588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79</xdr:row>
      <xdr:rowOff>15881</xdr:rowOff>
    </xdr:from>
    <xdr:to>
      <xdr:col>50</xdr:col>
      <xdr:colOff>114300</xdr:colOff>
      <xdr:row>79</xdr:row>
      <xdr:rowOff>40895</xdr:rowOff>
    </xdr:to>
    <xdr:sp macro="" textlink="">
      <xdr:nvSpPr>
        <xdr:cNvPr id="405" name="直線コネクタ 404">
          <a:extLst>
            <a:ext uri="{FF2B5EF4-FFF2-40B4-BE49-F238E27FC236}">
              <a16:creationId xmlns:a16="http://schemas.microsoft.com/office/drawing/2014/main" id="{00000000-0008-0000-0600-000095010000}"/>
            </a:ext>
          </a:extLst>
        </xdr:cNvPr>
        <xdr:cNvSpPr/>
      </xdr:nvSpPr>
      <xdr:spPr>
        <a:xfrm>
          <a:off x="8753475" y="1356360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63500</xdr:colOff>
      <xdr:row>78</xdr:row>
      <xdr:rowOff>89219</xdr:rowOff>
    </xdr:from>
    <xdr:to>
      <xdr:col>50</xdr:col>
      <xdr:colOff>165100</xdr:colOff>
      <xdr:row>79</xdr:row>
      <xdr:rowOff>19369</xdr:rowOff>
    </xdr:to>
    <xdr:sp macro="" textlink="" fLocksText="0">
      <xdr:nvSpPr>
        <xdr:cNvPr id="406" name="フローチャート: 判断 405">
          <a:extLst>
            <a:ext uri="{FF2B5EF4-FFF2-40B4-BE49-F238E27FC236}">
              <a16:creationId xmlns:a16="http://schemas.microsoft.com/office/drawing/2014/main" id="{00000000-0008-0000-0600-000096010000}"/>
            </a:ext>
          </a:extLst>
        </xdr:cNvPr>
        <xdr:cNvSpPr/>
      </xdr:nvSpPr>
      <xdr:spPr>
        <a:xfrm>
          <a:off x="9591675" y="134588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0</xdr:colOff>
      <xdr:row>77</xdr:row>
      <xdr:rowOff>38100</xdr:rowOff>
    </xdr:from>
    <xdr:to>
      <xdr:col>52</xdr:col>
      <xdr:colOff>28575</xdr:colOff>
      <xdr:row>78</xdr:row>
      <xdr:rowOff>123825</xdr:rowOff>
    </xdr:to>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4500" y="132397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50800</xdr:colOff>
      <xdr:row>79</xdr:row>
      <xdr:rowOff>3004</xdr:rowOff>
    </xdr:from>
    <xdr:to>
      <xdr:col>45</xdr:col>
      <xdr:colOff>177800</xdr:colOff>
      <xdr:row>79</xdr:row>
      <xdr:rowOff>15881</xdr:rowOff>
    </xdr:to>
    <xdr:sp macro="" textlink="">
      <xdr:nvSpPr>
        <xdr:cNvPr id="408" name="直線コネクタ 407">
          <a:extLst>
            <a:ext uri="{FF2B5EF4-FFF2-40B4-BE49-F238E27FC236}">
              <a16:creationId xmlns:a16="http://schemas.microsoft.com/office/drawing/2014/main" id="{00000000-0008-0000-0600-000098010000}"/>
            </a:ext>
          </a:extLst>
        </xdr:cNvPr>
        <xdr:cNvSpPr/>
      </xdr:nvSpPr>
      <xdr:spPr>
        <a:xfrm>
          <a:off x="7858125" y="13544550"/>
          <a:ext cx="8953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78</xdr:row>
      <xdr:rowOff>85294</xdr:rowOff>
    </xdr:from>
    <xdr:to>
      <xdr:col>46</xdr:col>
      <xdr:colOff>38100</xdr:colOff>
      <xdr:row>79</xdr:row>
      <xdr:rowOff>15444</xdr:rowOff>
    </xdr:to>
    <xdr:sp macro="" textlink="" fLocksText="0">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6325" y="134588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66675</xdr:colOff>
      <xdr:row>77</xdr:row>
      <xdr:rowOff>28575</xdr:rowOff>
    </xdr:from>
    <xdr:to>
      <xdr:col>47</xdr:col>
      <xdr:colOff>95250</xdr:colOff>
      <xdr:row>78</xdr:row>
      <xdr:rowOff>114300</xdr:rowOff>
    </xdr:to>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48675" y="132302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0</xdr:colOff>
      <xdr:row>78</xdr:row>
      <xdr:rowOff>80685</xdr:rowOff>
    </xdr:from>
    <xdr:to>
      <xdr:col>41</xdr:col>
      <xdr:colOff>101600</xdr:colOff>
      <xdr:row>79</xdr:row>
      <xdr:rowOff>10835</xdr:rowOff>
    </xdr:to>
    <xdr:sp macro="" textlink="" fLocksText="0">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493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39</xdr:col>
      <xdr:colOff>123825</xdr:colOff>
      <xdr:row>77</xdr:row>
      <xdr:rowOff>28575</xdr:rowOff>
    </xdr:from>
    <xdr:to>
      <xdr:col>42</xdr:col>
      <xdr:colOff>152400</xdr:colOff>
      <xdr:row>78</xdr:row>
      <xdr:rowOff>114300</xdr:rowOff>
    </xdr:to>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53325" y="132302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54</xdr:col>
      <xdr:colOff>0</xdr:colOff>
      <xdr:row>81</xdr:row>
      <xdr:rowOff>76200</xdr:rowOff>
    </xdr:from>
    <xdr:to>
      <xdr:col>58</xdr:col>
      <xdr:colOff>0</xdr:colOff>
      <xdr:row>82</xdr:row>
      <xdr:rowOff>161925</xdr:rowOff>
    </xdr:to>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49</xdr:col>
      <xdr:colOff>114300</xdr:colOff>
      <xdr:row>81</xdr:row>
      <xdr:rowOff>76200</xdr:rowOff>
    </xdr:from>
    <xdr:to>
      <xdr:col>53</xdr:col>
      <xdr:colOff>114300</xdr:colOff>
      <xdr:row>82</xdr:row>
      <xdr:rowOff>161925</xdr:rowOff>
    </xdr:to>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44</xdr:col>
      <xdr:colOff>171450</xdr:colOff>
      <xdr:row>81</xdr:row>
      <xdr:rowOff>76200</xdr:rowOff>
    </xdr:from>
    <xdr:to>
      <xdr:col>48</xdr:col>
      <xdr:colOff>171450</xdr:colOff>
      <xdr:row>82</xdr:row>
      <xdr:rowOff>161925</xdr:rowOff>
    </xdr:to>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345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40</xdr:col>
      <xdr:colOff>47625</xdr:colOff>
      <xdr:row>81</xdr:row>
      <xdr:rowOff>76200</xdr:rowOff>
    </xdr:from>
    <xdr:to>
      <xdr:col>44</xdr:col>
      <xdr:colOff>47625</xdr:colOff>
      <xdr:row>82</xdr:row>
      <xdr:rowOff>161925</xdr:rowOff>
    </xdr:to>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67625"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35</xdr:col>
      <xdr:colOff>114300</xdr:colOff>
      <xdr:row>81</xdr:row>
      <xdr:rowOff>76200</xdr:rowOff>
    </xdr:from>
    <xdr:to>
      <xdr:col>39</xdr:col>
      <xdr:colOff>114300</xdr:colOff>
      <xdr:row>82</xdr:row>
      <xdr:rowOff>161925</xdr:rowOff>
    </xdr:to>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78</xdr:row>
      <xdr:rowOff>54457</xdr:rowOff>
    </xdr:from>
    <xdr:to>
      <xdr:col>55</xdr:col>
      <xdr:colOff>50800</xdr:colOff>
      <xdr:row>78</xdr:row>
      <xdr:rowOff>156057</xdr:rowOff>
    </xdr:to>
    <xdr:sp macro="" textlink="" fLocksText="0">
      <xdr:nvSpPr>
        <xdr:cNvPr id="418" name="楕円 417">
          <a:extLst>
            <a:ext uri="{FF2B5EF4-FFF2-40B4-BE49-F238E27FC236}">
              <a16:creationId xmlns:a16="http://schemas.microsoft.com/office/drawing/2014/main" id="{00000000-0008-0000-0600-0000A2010000}"/>
            </a:ext>
          </a:extLst>
        </xdr:cNvPr>
        <xdr:cNvSpPr/>
      </xdr:nvSpPr>
      <xdr:spPr>
        <a:xfrm>
          <a:off x="10429875" y="134302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55</xdr:col>
      <xdr:colOff>47625</xdr:colOff>
      <xdr:row>77</xdr:row>
      <xdr:rowOff>76200</xdr:rowOff>
    </xdr:from>
    <xdr:to>
      <xdr:col>58</xdr:col>
      <xdr:colOff>76200</xdr:colOff>
      <xdr:row>78</xdr:row>
      <xdr:rowOff>161925</xdr:rowOff>
    </xdr:to>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5125" y="132778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151,640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50</xdr:col>
      <xdr:colOff>63500</xdr:colOff>
      <xdr:row>78</xdr:row>
      <xdr:rowOff>161545</xdr:rowOff>
    </xdr:from>
    <xdr:to>
      <xdr:col>50</xdr:col>
      <xdr:colOff>165100</xdr:colOff>
      <xdr:row>79</xdr:row>
      <xdr:rowOff>91695</xdr:rowOff>
    </xdr:to>
    <xdr:sp macro="" textlink="" fLocksText="0">
      <xdr:nvSpPr>
        <xdr:cNvPr id="420" name="楕円 419">
          <a:extLst>
            <a:ext uri="{FF2B5EF4-FFF2-40B4-BE49-F238E27FC236}">
              <a16:creationId xmlns:a16="http://schemas.microsoft.com/office/drawing/2014/main" id="{00000000-0008-0000-0600-0000A4010000}"/>
            </a:ext>
          </a:extLst>
        </xdr:cNvPr>
        <xdr:cNvSpPr/>
      </xdr:nvSpPr>
      <xdr:spPr>
        <a:xfrm>
          <a:off x="9591675" y="13535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28575</xdr:colOff>
      <xdr:row>79</xdr:row>
      <xdr:rowOff>85725</xdr:rowOff>
    </xdr:from>
    <xdr:to>
      <xdr:col>51</xdr:col>
      <xdr:colOff>180975</xdr:colOff>
      <xdr:row>81</xdr:row>
      <xdr:rowOff>0</xdr:rowOff>
    </xdr:to>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63075" y="136302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53,266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45</xdr:col>
      <xdr:colOff>127000</xdr:colOff>
      <xdr:row>78</xdr:row>
      <xdr:rowOff>136531</xdr:rowOff>
    </xdr:from>
    <xdr:to>
      <xdr:col>46</xdr:col>
      <xdr:colOff>38100</xdr:colOff>
      <xdr:row>79</xdr:row>
      <xdr:rowOff>66681</xdr:rowOff>
    </xdr:to>
    <xdr:sp macro="" textlink="" fLocksText="0">
      <xdr:nvSpPr>
        <xdr:cNvPr id="422" name="楕円 421">
          <a:extLst>
            <a:ext uri="{FF2B5EF4-FFF2-40B4-BE49-F238E27FC236}">
              <a16:creationId xmlns:a16="http://schemas.microsoft.com/office/drawing/2014/main" id="{00000000-0008-0000-0600-0000A6010000}"/>
            </a:ext>
          </a:extLst>
        </xdr:cNvPr>
        <xdr:cNvSpPr/>
      </xdr:nvSpPr>
      <xdr:spPr>
        <a:xfrm>
          <a:off x="8696325" y="135064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95250</xdr:colOff>
      <xdr:row>79</xdr:row>
      <xdr:rowOff>57150</xdr:rowOff>
    </xdr:from>
    <xdr:to>
      <xdr:col>47</xdr:col>
      <xdr:colOff>57150</xdr:colOff>
      <xdr:row>80</xdr:row>
      <xdr:rowOff>142875</xdr:rowOff>
    </xdr:to>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77250" y="136017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76,245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0</xdr:colOff>
      <xdr:row>78</xdr:row>
      <xdr:rowOff>123654</xdr:rowOff>
    </xdr:from>
    <xdr:to>
      <xdr:col>41</xdr:col>
      <xdr:colOff>101600</xdr:colOff>
      <xdr:row>79</xdr:row>
      <xdr:rowOff>53804</xdr:rowOff>
    </xdr:to>
    <xdr:sp macro="" textlink="" fLocksText="0">
      <xdr:nvSpPr>
        <xdr:cNvPr id="424" name="楕円 423">
          <a:extLst>
            <a:ext uri="{FF2B5EF4-FFF2-40B4-BE49-F238E27FC236}">
              <a16:creationId xmlns:a16="http://schemas.microsoft.com/office/drawing/2014/main" id="{00000000-0008-0000-0600-0000A8010000}"/>
            </a:ext>
          </a:extLst>
        </xdr:cNvPr>
        <xdr:cNvSpPr/>
      </xdr:nvSpPr>
      <xdr:spPr>
        <a:xfrm>
          <a:off x="7810500" y="134969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39</xdr:col>
      <xdr:colOff>161925</xdr:colOff>
      <xdr:row>79</xdr:row>
      <xdr:rowOff>47625</xdr:rowOff>
    </xdr:from>
    <xdr:to>
      <xdr:col>42</xdr:col>
      <xdr:colOff>123825</xdr:colOff>
      <xdr:row>80</xdr:row>
      <xdr:rowOff>133350</xdr:rowOff>
    </xdr:to>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1425" y="135921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88,073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83</xdr:row>
      <xdr:rowOff>57150</xdr:rowOff>
    </xdr:from>
    <xdr:to>
      <xdr:col>59</xdr:col>
      <xdr:colOff>50800</xdr:colOff>
      <xdr:row>85</xdr:row>
      <xdr:rowOff>31750</xdr:rowOff>
    </xdr:to>
    <xdr:sp macro="" textlink="" fLocksText="0">
      <xdr:nvSpPr>
        <xdr:cNvPr id="426" name="正方形/長方形 425">
          <a:extLst>
            <a:ext uri="{FF2B5EF4-FFF2-40B4-BE49-F238E27FC236}">
              <a16:creationId xmlns:a16="http://schemas.microsoft.com/office/drawing/2014/main" id="{00000000-0008-0000-0600-0000AA010000}"/>
            </a:ext>
          </a:extLst>
        </xdr:cNvPr>
        <xdr:cNvSpPr/>
      </xdr:nvSpPr>
      <xdr:spPr>
        <a:xfrm>
          <a:off x="6600825"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fLocksText="0">
      <xdr:nvSpPr>
        <xdr:cNvPr id="427" name="正方形/長方形 426">
          <a:extLst>
            <a:ext uri="{FF2B5EF4-FFF2-40B4-BE49-F238E27FC236}">
              <a16:creationId xmlns:a16="http://schemas.microsoft.com/office/drawing/2014/main" id="{00000000-0008-0000-0600-0000AB010000}"/>
            </a:ext>
          </a:extLst>
        </xdr:cNvPr>
        <xdr:cNvSpPr/>
      </xdr:nvSpPr>
      <xdr:spPr>
        <a:xfrm>
          <a:off x="6734175" y="14630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fLocksText="0">
      <xdr:nvSpPr>
        <xdr:cNvPr id="428" name="正方形/長方形 427">
          <a:extLst>
            <a:ext uri="{FF2B5EF4-FFF2-40B4-BE49-F238E27FC236}">
              <a16:creationId xmlns:a16="http://schemas.microsoft.com/office/drawing/2014/main" id="{00000000-0008-0000-0600-0000AC010000}"/>
            </a:ext>
          </a:extLst>
        </xdr:cNvPr>
        <xdr:cNvSpPr/>
      </xdr:nvSpPr>
      <xdr:spPr>
        <a:xfrm>
          <a:off x="6734175" y="14830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fLocksText="0">
      <xdr:nvSpPr>
        <xdr:cNvPr id="429" name="正方形/長方形 428">
          <a:extLst>
            <a:ext uri="{FF2B5EF4-FFF2-40B4-BE49-F238E27FC236}">
              <a16:creationId xmlns:a16="http://schemas.microsoft.com/office/drawing/2014/main" id="{00000000-0008-0000-0600-0000AD010000}"/>
            </a:ext>
          </a:extLst>
        </xdr:cNvPr>
        <xdr:cNvSpPr/>
      </xdr:nvSpPr>
      <xdr:spPr>
        <a:xfrm>
          <a:off x="7743825" y="14630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fLocksText="0">
      <xdr:nvSpPr>
        <xdr:cNvPr id="430" name="正方形/長方形 429">
          <a:extLst>
            <a:ext uri="{FF2B5EF4-FFF2-40B4-BE49-F238E27FC236}">
              <a16:creationId xmlns:a16="http://schemas.microsoft.com/office/drawing/2014/main" id="{00000000-0008-0000-0600-0000AE010000}"/>
            </a:ext>
          </a:extLst>
        </xdr:cNvPr>
        <xdr:cNvSpPr/>
      </xdr:nvSpPr>
      <xdr:spPr>
        <a:xfrm>
          <a:off x="7743825" y="14830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fLocksText="0">
      <xdr:nvSpPr>
        <xdr:cNvPr id="431" name="正方形/長方形 430">
          <a:extLst>
            <a:ext uri="{FF2B5EF4-FFF2-40B4-BE49-F238E27FC236}">
              <a16:creationId xmlns:a16="http://schemas.microsoft.com/office/drawing/2014/main" id="{00000000-0008-0000-0600-0000AF010000}"/>
            </a:ext>
          </a:extLst>
        </xdr:cNvPr>
        <xdr:cNvSpPr/>
      </xdr:nvSpPr>
      <xdr:spPr>
        <a:xfrm>
          <a:off x="8886825" y="14630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fLocksText="0">
      <xdr:nvSpPr>
        <xdr:cNvPr id="432" name="正方形/長方形 431">
          <a:extLst>
            <a:ext uri="{FF2B5EF4-FFF2-40B4-BE49-F238E27FC236}">
              <a16:creationId xmlns:a16="http://schemas.microsoft.com/office/drawing/2014/main" id="{00000000-0008-0000-0600-0000B0010000}"/>
            </a:ext>
          </a:extLst>
        </xdr:cNvPr>
        <xdr:cNvSpPr/>
      </xdr:nvSpPr>
      <xdr:spPr>
        <a:xfrm>
          <a:off x="8886825" y="14830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22,251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fLocksText="0">
      <xdr:nvSpPr>
        <xdr:cNvPr id="433" name="正方形/長方形 432">
          <a:extLst>
            <a:ext uri="{FF2B5EF4-FFF2-40B4-BE49-F238E27FC236}">
              <a16:creationId xmlns:a16="http://schemas.microsoft.com/office/drawing/2014/main" id="{00000000-0008-0000-0600-0000B1010000}"/>
            </a:ext>
          </a:extLst>
        </xdr:cNvPr>
        <xdr:cNvSpPr/>
      </xdr:nvSpPr>
      <xdr:spPr>
        <a:xfrm>
          <a:off x="6600825" y="15116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34</xdr:col>
      <xdr:colOff>85725</xdr:colOff>
      <xdr:row>87</xdr:row>
      <xdr:rowOff>9525</xdr:rowOff>
    </xdr:from>
    <xdr:to>
      <xdr:col>36</xdr:col>
      <xdr:colOff>57150</xdr:colOff>
      <xdr:row>88</xdr:row>
      <xdr:rowOff>66675</xdr:rowOff>
    </xdr:to>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2725" y="14925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101</xdr:row>
      <xdr:rowOff>82550</xdr:rowOff>
    </xdr:from>
    <xdr:to>
      <xdr:col>59</xdr:col>
      <xdr:colOff>50800</xdr:colOff>
      <xdr:row>101</xdr:row>
      <xdr:rowOff>82550</xdr:rowOff>
    </xdr:to>
    <xdr:sp macro="" textlink="">
      <xdr:nvSpPr>
        <xdr:cNvPr id="435" name="直線コネクタ 434">
          <a:extLst>
            <a:ext uri="{FF2B5EF4-FFF2-40B4-BE49-F238E27FC236}">
              <a16:creationId xmlns:a16="http://schemas.microsoft.com/office/drawing/2014/main" id="{00000000-0008-0000-0600-0000B3010000}"/>
            </a:ext>
          </a:extLst>
        </xdr:cNvPr>
        <xdr:cNvSpPr/>
      </xdr:nvSpPr>
      <xdr:spPr>
        <a:xfrm>
          <a:off x="6600825"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98</xdr:row>
      <xdr:rowOff>25400</xdr:rowOff>
    </xdr:from>
    <xdr:to>
      <xdr:col>59</xdr:col>
      <xdr:colOff>50800</xdr:colOff>
      <xdr:row>98</xdr:row>
      <xdr:rowOff>25400</xdr:rowOff>
    </xdr:to>
    <xdr:sp macro="" textlink="">
      <xdr:nvSpPr>
        <xdr:cNvPr id="436" name="直線コネクタ 435">
          <a:extLst>
            <a:ext uri="{FF2B5EF4-FFF2-40B4-BE49-F238E27FC236}">
              <a16:creationId xmlns:a16="http://schemas.microsoft.com/office/drawing/2014/main" id="{00000000-0008-0000-0600-0000B4010000}"/>
            </a:ext>
          </a:extLst>
        </xdr:cNvPr>
        <xdr:cNvSpPr/>
      </xdr:nvSpPr>
      <xdr:spPr>
        <a:xfrm>
          <a:off x="6600825" y="168306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33</xdr:col>
      <xdr:colOff>66675</xdr:colOff>
      <xdr:row>97</xdr:row>
      <xdr:rowOff>57150</xdr:rowOff>
    </xdr:from>
    <xdr:to>
      <xdr:col>34</xdr:col>
      <xdr:colOff>123825</xdr:colOff>
      <xdr:row>98</xdr:row>
      <xdr:rowOff>142875</xdr:rowOff>
    </xdr:to>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3175" y="166878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94</xdr:row>
      <xdr:rowOff>139700</xdr:rowOff>
    </xdr:from>
    <xdr:to>
      <xdr:col>59</xdr:col>
      <xdr:colOff>50800</xdr:colOff>
      <xdr:row>94</xdr:row>
      <xdr:rowOff>139700</xdr:rowOff>
    </xdr:to>
    <xdr:sp macro="" textlink="">
      <xdr:nvSpPr>
        <xdr:cNvPr id="438" name="直線コネクタ 437">
          <a:extLst>
            <a:ext uri="{FF2B5EF4-FFF2-40B4-BE49-F238E27FC236}">
              <a16:creationId xmlns:a16="http://schemas.microsoft.com/office/drawing/2014/main" id="{00000000-0008-0000-0600-0000B6010000}"/>
            </a:ext>
          </a:extLst>
        </xdr:cNvPr>
        <xdr:cNvSpPr/>
      </xdr:nvSpPr>
      <xdr:spPr>
        <a:xfrm>
          <a:off x="6600825" y="1625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xdr:colOff>
      <xdr:row>93</xdr:row>
      <xdr:rowOff>171450</xdr:rowOff>
    </xdr:from>
    <xdr:to>
      <xdr:col>34</xdr:col>
      <xdr:colOff>123825</xdr:colOff>
      <xdr:row>95</xdr:row>
      <xdr:rowOff>85725</xdr:rowOff>
    </xdr:to>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5915025" y="161163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91</xdr:row>
      <xdr:rowOff>82550</xdr:rowOff>
    </xdr:from>
    <xdr:to>
      <xdr:col>59</xdr:col>
      <xdr:colOff>50800</xdr:colOff>
      <xdr:row>91</xdr:row>
      <xdr:rowOff>82550</xdr:rowOff>
    </xdr:to>
    <xdr:sp macro="" textlink="">
      <xdr:nvSpPr>
        <xdr:cNvPr id="440" name="直線コネクタ 439">
          <a:extLst>
            <a:ext uri="{FF2B5EF4-FFF2-40B4-BE49-F238E27FC236}">
              <a16:creationId xmlns:a16="http://schemas.microsoft.com/office/drawing/2014/main" id="{00000000-0008-0000-0600-0000B8010000}"/>
            </a:ext>
          </a:extLst>
        </xdr:cNvPr>
        <xdr:cNvSpPr/>
      </xdr:nvSpPr>
      <xdr:spPr>
        <a:xfrm>
          <a:off x="6600825" y="156876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xdr:colOff>
      <xdr:row>90</xdr:row>
      <xdr:rowOff>114300</xdr:rowOff>
    </xdr:from>
    <xdr:to>
      <xdr:col>34</xdr:col>
      <xdr:colOff>123825</xdr:colOff>
      <xdr:row>92</xdr:row>
      <xdr:rowOff>28575</xdr:rowOff>
    </xdr:to>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5025" y="155448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88</xdr:row>
      <xdr:rowOff>25400</xdr:rowOff>
    </xdr:to>
    <xdr:sp macro="" textlink="">
      <xdr:nvSpPr>
        <xdr:cNvPr id="442" name="直線コネクタ 441">
          <a:extLst>
            <a:ext uri="{FF2B5EF4-FFF2-40B4-BE49-F238E27FC236}">
              <a16:creationId xmlns:a16="http://schemas.microsoft.com/office/drawing/2014/main" id="{00000000-0008-0000-0600-0000BA010000}"/>
            </a:ext>
          </a:extLst>
        </xdr:cNvPr>
        <xdr:cNvSpPr/>
      </xdr:nvSpPr>
      <xdr:spPr>
        <a:xfrm>
          <a:off x="6600825"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xdr:colOff>
      <xdr:row>87</xdr:row>
      <xdr:rowOff>57150</xdr:rowOff>
    </xdr:from>
    <xdr:to>
      <xdr:col>34</xdr:col>
      <xdr:colOff>123825</xdr:colOff>
      <xdr:row>88</xdr:row>
      <xdr:rowOff>142875</xdr:rowOff>
    </xdr:to>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5025" y="149733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fLocksText="0">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0825" y="15116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sp macro="" textlink="">
      <xdr:nvSpPr>
        <xdr:cNvPr id="445" name="直線コネクタ 444">
          <a:extLst>
            <a:ext uri="{FF2B5EF4-FFF2-40B4-BE49-F238E27FC236}">
              <a16:creationId xmlns:a16="http://schemas.microsoft.com/office/drawing/2014/main" id="{00000000-0008-0000-0600-0000BD010000}"/>
            </a:ext>
          </a:extLst>
        </xdr:cNvPr>
        <xdr:cNvSpPr/>
      </xdr:nvSpPr>
      <xdr:spPr>
        <a:xfrm flipV="1">
          <a:off x="10477500" y="15668625"/>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98</xdr:row>
      <xdr:rowOff>28575</xdr:rowOff>
    </xdr:from>
    <xdr:to>
      <xdr:col>56</xdr:col>
      <xdr:colOff>104775</xdr:colOff>
      <xdr:row>99</xdr:row>
      <xdr:rowOff>114300</xdr:rowOff>
    </xdr:to>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5125" y="168306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101600</xdr:colOff>
      <xdr:row>98</xdr:row>
      <xdr:rowOff>25400</xdr:rowOff>
    </xdr:from>
    <xdr:to>
      <xdr:col>55</xdr:col>
      <xdr:colOff>88900</xdr:colOff>
      <xdr:row>98</xdr:row>
      <xdr:rowOff>25400</xdr:rowOff>
    </xdr:to>
    <xdr:sp macro="" textlink="">
      <xdr:nvSpPr>
        <xdr:cNvPr id="447" name="直線コネクタ 446">
          <a:extLst>
            <a:ext uri="{FF2B5EF4-FFF2-40B4-BE49-F238E27FC236}">
              <a16:creationId xmlns:a16="http://schemas.microsoft.com/office/drawing/2014/main" id="{00000000-0008-0000-0600-0000BF010000}"/>
            </a:ext>
          </a:extLst>
        </xdr:cNvPr>
        <xdr:cNvSpPr/>
      </xdr:nvSpPr>
      <xdr:spPr>
        <a:xfrm>
          <a:off x="10391775" y="168306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90</xdr:row>
      <xdr:rowOff>9525</xdr:rowOff>
    </xdr:from>
    <xdr:to>
      <xdr:col>58</xdr:col>
      <xdr:colOff>161925</xdr:colOff>
      <xdr:row>91</xdr:row>
      <xdr:rowOff>95250</xdr:rowOff>
    </xdr:to>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5125" y="15440025"/>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2,035,510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101600</xdr:colOff>
      <xdr:row>91</xdr:row>
      <xdr:rowOff>62257</xdr:rowOff>
    </xdr:from>
    <xdr:to>
      <xdr:col>55</xdr:col>
      <xdr:colOff>88900</xdr:colOff>
      <xdr:row>91</xdr:row>
      <xdr:rowOff>62257</xdr:rowOff>
    </xdr:to>
    <xdr:sp macro="" textlink="">
      <xdr:nvSpPr>
        <xdr:cNvPr id="449" name="直線コネクタ 448">
          <a:extLst>
            <a:ext uri="{FF2B5EF4-FFF2-40B4-BE49-F238E27FC236}">
              <a16:creationId xmlns:a16="http://schemas.microsoft.com/office/drawing/2014/main" id="{00000000-0008-0000-0600-0000C1010000}"/>
            </a:ext>
          </a:extLst>
        </xdr:cNvPr>
        <xdr:cNvSpPr/>
      </xdr:nvSpPr>
      <xdr:spPr>
        <a:xfrm>
          <a:off x="10391775" y="156686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114300</xdr:colOff>
      <xdr:row>97</xdr:row>
      <xdr:rowOff>92191</xdr:rowOff>
    </xdr:from>
    <xdr:to>
      <xdr:col>55</xdr:col>
      <xdr:colOff>0</xdr:colOff>
      <xdr:row>97</xdr:row>
      <xdr:rowOff>101930</xdr:rowOff>
    </xdr:to>
    <xdr:sp macro="" textlink="">
      <xdr:nvSpPr>
        <xdr:cNvPr id="450" name="直線コネクタ 449">
          <a:extLst>
            <a:ext uri="{FF2B5EF4-FFF2-40B4-BE49-F238E27FC236}">
              <a16:creationId xmlns:a16="http://schemas.microsoft.com/office/drawing/2014/main" id="{00000000-0008-0000-0600-0000C2010000}"/>
            </a:ext>
          </a:extLst>
        </xdr:cNvPr>
        <xdr:cNvSpPr/>
      </xdr:nvSpPr>
      <xdr:spPr>
        <a:xfrm>
          <a:off x="9639300" y="167259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96</xdr:row>
      <xdr:rowOff>76200</xdr:rowOff>
    </xdr:from>
    <xdr:to>
      <xdr:col>58</xdr:col>
      <xdr:colOff>76200</xdr:colOff>
      <xdr:row>97</xdr:row>
      <xdr:rowOff>161925</xdr:rowOff>
    </xdr:to>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5125" y="165354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97</xdr:row>
      <xdr:rowOff>50650</xdr:rowOff>
    </xdr:from>
    <xdr:to>
      <xdr:col>55</xdr:col>
      <xdr:colOff>50800</xdr:colOff>
      <xdr:row>97</xdr:row>
      <xdr:rowOff>152250</xdr:rowOff>
    </xdr:to>
    <xdr:sp macro="" textlink="" fLocksText="0">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9875" y="166782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97</xdr:row>
      <xdr:rowOff>92191</xdr:rowOff>
    </xdr:from>
    <xdr:to>
      <xdr:col>50</xdr:col>
      <xdr:colOff>114300</xdr:colOff>
      <xdr:row>97</xdr:row>
      <xdr:rowOff>100106</xdr:rowOff>
    </xdr:to>
    <xdr:sp macro="" textlink="">
      <xdr:nvSpPr>
        <xdr:cNvPr id="453" name="直線コネクタ 452">
          <a:extLst>
            <a:ext uri="{FF2B5EF4-FFF2-40B4-BE49-F238E27FC236}">
              <a16:creationId xmlns:a16="http://schemas.microsoft.com/office/drawing/2014/main" id="{00000000-0008-0000-0600-0000C5010000}"/>
            </a:ext>
          </a:extLst>
        </xdr:cNvPr>
        <xdr:cNvSpPr/>
      </xdr:nvSpPr>
      <xdr:spPr>
        <a:xfrm flipV="1">
          <a:off x="8753475" y="1672590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63500</xdr:colOff>
      <xdr:row>97</xdr:row>
      <xdr:rowOff>55831</xdr:rowOff>
    </xdr:from>
    <xdr:to>
      <xdr:col>50</xdr:col>
      <xdr:colOff>165100</xdr:colOff>
      <xdr:row>97</xdr:row>
      <xdr:rowOff>157431</xdr:rowOff>
    </xdr:to>
    <xdr:sp macro="" textlink="" fLocksText="0">
      <xdr:nvSpPr>
        <xdr:cNvPr id="454" name="フローチャート: 判断 453">
          <a:extLst>
            <a:ext uri="{FF2B5EF4-FFF2-40B4-BE49-F238E27FC236}">
              <a16:creationId xmlns:a16="http://schemas.microsoft.com/office/drawing/2014/main" id="{00000000-0008-0000-0600-0000C6010000}"/>
            </a:ext>
          </a:extLst>
        </xdr:cNvPr>
        <xdr:cNvSpPr/>
      </xdr:nvSpPr>
      <xdr:spPr>
        <a:xfrm>
          <a:off x="9591675" y="166878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0</xdr:colOff>
      <xdr:row>97</xdr:row>
      <xdr:rowOff>152400</xdr:rowOff>
    </xdr:from>
    <xdr:to>
      <xdr:col>52</xdr:col>
      <xdr:colOff>28575</xdr:colOff>
      <xdr:row>99</xdr:row>
      <xdr:rowOff>66675</xdr:rowOff>
    </xdr:to>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34500" y="167830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50800</xdr:colOff>
      <xdr:row>97</xdr:row>
      <xdr:rowOff>91275</xdr:rowOff>
    </xdr:from>
    <xdr:to>
      <xdr:col>45</xdr:col>
      <xdr:colOff>177800</xdr:colOff>
      <xdr:row>97</xdr:row>
      <xdr:rowOff>100106</xdr:rowOff>
    </xdr:to>
    <xdr:sp macro="" textlink="">
      <xdr:nvSpPr>
        <xdr:cNvPr id="456" name="直線コネクタ 455">
          <a:extLst>
            <a:ext uri="{FF2B5EF4-FFF2-40B4-BE49-F238E27FC236}">
              <a16:creationId xmlns:a16="http://schemas.microsoft.com/office/drawing/2014/main" id="{00000000-0008-0000-0600-0000C8010000}"/>
            </a:ext>
          </a:extLst>
        </xdr:cNvPr>
        <xdr:cNvSpPr/>
      </xdr:nvSpPr>
      <xdr:spPr>
        <a:xfrm>
          <a:off x="7858125" y="16725900"/>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97</xdr:row>
      <xdr:rowOff>71300</xdr:rowOff>
    </xdr:from>
    <xdr:to>
      <xdr:col>46</xdr:col>
      <xdr:colOff>38100</xdr:colOff>
      <xdr:row>98</xdr:row>
      <xdr:rowOff>1450</xdr:rowOff>
    </xdr:to>
    <xdr:sp macro="" textlink="" fLocksText="0">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6325" y="166973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66675</xdr:colOff>
      <xdr:row>97</xdr:row>
      <xdr:rowOff>161925</xdr:rowOff>
    </xdr:from>
    <xdr:to>
      <xdr:col>47</xdr:col>
      <xdr:colOff>95250</xdr:colOff>
      <xdr:row>99</xdr:row>
      <xdr:rowOff>76200</xdr:rowOff>
    </xdr:to>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48675" y="167925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0</xdr:colOff>
      <xdr:row>97</xdr:row>
      <xdr:rowOff>70430</xdr:rowOff>
    </xdr:from>
    <xdr:to>
      <xdr:col>41</xdr:col>
      <xdr:colOff>101600</xdr:colOff>
      <xdr:row>98</xdr:row>
      <xdr:rowOff>580</xdr:rowOff>
    </xdr:to>
    <xdr:sp macro="" textlink="" fLocksText="0">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73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39</xdr:col>
      <xdr:colOff>123825</xdr:colOff>
      <xdr:row>97</xdr:row>
      <xdr:rowOff>161925</xdr:rowOff>
    </xdr:from>
    <xdr:to>
      <xdr:col>42</xdr:col>
      <xdr:colOff>152400</xdr:colOff>
      <xdr:row>99</xdr:row>
      <xdr:rowOff>76200</xdr:rowOff>
    </xdr:to>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53325" y="167925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54</xdr:col>
      <xdr:colOff>0</xdr:colOff>
      <xdr:row>101</xdr:row>
      <xdr:rowOff>76200</xdr:rowOff>
    </xdr:from>
    <xdr:to>
      <xdr:col>58</xdr:col>
      <xdr:colOff>0</xdr:colOff>
      <xdr:row>102</xdr:row>
      <xdr:rowOff>161925</xdr:rowOff>
    </xdr:to>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1028700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49</xdr:col>
      <xdr:colOff>114300</xdr:colOff>
      <xdr:row>101</xdr:row>
      <xdr:rowOff>76200</xdr:rowOff>
    </xdr:from>
    <xdr:to>
      <xdr:col>53</xdr:col>
      <xdr:colOff>114300</xdr:colOff>
      <xdr:row>102</xdr:row>
      <xdr:rowOff>161925</xdr:rowOff>
    </xdr:to>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44880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44</xdr:col>
      <xdr:colOff>171450</xdr:colOff>
      <xdr:row>101</xdr:row>
      <xdr:rowOff>76200</xdr:rowOff>
    </xdr:from>
    <xdr:to>
      <xdr:col>48</xdr:col>
      <xdr:colOff>171450</xdr:colOff>
      <xdr:row>102</xdr:row>
      <xdr:rowOff>161925</xdr:rowOff>
    </xdr:to>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55345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40</xdr:col>
      <xdr:colOff>47625</xdr:colOff>
      <xdr:row>101</xdr:row>
      <xdr:rowOff>76200</xdr:rowOff>
    </xdr:from>
    <xdr:to>
      <xdr:col>44</xdr:col>
      <xdr:colOff>47625</xdr:colOff>
      <xdr:row>102</xdr:row>
      <xdr:rowOff>161925</xdr:rowOff>
    </xdr:to>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667625"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35</xdr:col>
      <xdr:colOff>114300</xdr:colOff>
      <xdr:row>101</xdr:row>
      <xdr:rowOff>76200</xdr:rowOff>
    </xdr:from>
    <xdr:to>
      <xdr:col>39</xdr:col>
      <xdr:colOff>114300</xdr:colOff>
      <xdr:row>102</xdr:row>
      <xdr:rowOff>161925</xdr:rowOff>
    </xdr:to>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8180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97</xdr:row>
      <xdr:rowOff>51130</xdr:rowOff>
    </xdr:from>
    <xdr:to>
      <xdr:col>55</xdr:col>
      <xdr:colOff>50800</xdr:colOff>
      <xdr:row>97</xdr:row>
      <xdr:rowOff>152730</xdr:rowOff>
    </xdr:to>
    <xdr:sp macro="" textlink="" fLocksText="0">
      <xdr:nvSpPr>
        <xdr:cNvPr id="466" name="楕円 465">
          <a:extLst>
            <a:ext uri="{FF2B5EF4-FFF2-40B4-BE49-F238E27FC236}">
              <a16:creationId xmlns:a16="http://schemas.microsoft.com/office/drawing/2014/main" id="{00000000-0008-0000-0600-0000D2010000}"/>
            </a:ext>
          </a:extLst>
        </xdr:cNvPr>
        <xdr:cNvSpPr/>
      </xdr:nvSpPr>
      <xdr:spPr>
        <a:xfrm>
          <a:off x="10429875" y="166782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55</xdr:col>
      <xdr:colOff>47625</xdr:colOff>
      <xdr:row>97</xdr:row>
      <xdr:rowOff>28575</xdr:rowOff>
    </xdr:from>
    <xdr:to>
      <xdr:col>58</xdr:col>
      <xdr:colOff>76200</xdr:colOff>
      <xdr:row>98</xdr:row>
      <xdr:rowOff>114300</xdr:rowOff>
    </xdr:to>
    <xdr:sp macro="" textlink="">
      <xdr:nvSpPr>
        <xdr:cNvPr id="467" name="普通建設事業費 （ うち更新整備　）該当値テキスト">
          <a:extLst>
            <a:ext uri="{FF2B5EF4-FFF2-40B4-BE49-F238E27FC236}">
              <a16:creationId xmlns:a16="http://schemas.microsoft.com/office/drawing/2014/main" id="{00000000-0008-0000-0600-0000D3010000}"/>
            </a:ext>
          </a:extLst>
        </xdr:cNvPr>
        <xdr:cNvSpPr txBox="1"/>
      </xdr:nvSpPr>
      <xdr:spPr>
        <a:xfrm>
          <a:off x="10525125" y="166592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166,089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50</xdr:col>
      <xdr:colOff>63500</xdr:colOff>
      <xdr:row>97</xdr:row>
      <xdr:rowOff>41391</xdr:rowOff>
    </xdr:from>
    <xdr:to>
      <xdr:col>50</xdr:col>
      <xdr:colOff>165100</xdr:colOff>
      <xdr:row>97</xdr:row>
      <xdr:rowOff>142991</xdr:rowOff>
    </xdr:to>
    <xdr:sp macro="" textlink="" fLocksText="0">
      <xdr:nvSpPr>
        <xdr:cNvPr id="468" name="楕円 467">
          <a:extLst>
            <a:ext uri="{FF2B5EF4-FFF2-40B4-BE49-F238E27FC236}">
              <a16:creationId xmlns:a16="http://schemas.microsoft.com/office/drawing/2014/main" id="{00000000-0008-0000-0600-0000D4010000}"/>
            </a:ext>
          </a:extLst>
        </xdr:cNvPr>
        <xdr:cNvSpPr/>
      </xdr:nvSpPr>
      <xdr:spPr>
        <a:xfrm>
          <a:off x="9591675" y="166687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0</xdr:colOff>
      <xdr:row>95</xdr:row>
      <xdr:rowOff>161925</xdr:rowOff>
    </xdr:from>
    <xdr:to>
      <xdr:col>52</xdr:col>
      <xdr:colOff>28575</xdr:colOff>
      <xdr:row>97</xdr:row>
      <xdr:rowOff>76200</xdr:rowOff>
    </xdr:to>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34500" y="164496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183,130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45</xdr:col>
      <xdr:colOff>127000</xdr:colOff>
      <xdr:row>97</xdr:row>
      <xdr:rowOff>49306</xdr:rowOff>
    </xdr:from>
    <xdr:to>
      <xdr:col>46</xdr:col>
      <xdr:colOff>38100</xdr:colOff>
      <xdr:row>97</xdr:row>
      <xdr:rowOff>150906</xdr:rowOff>
    </xdr:to>
    <xdr:sp macro="" textlink="" fLocksText="0">
      <xdr:nvSpPr>
        <xdr:cNvPr id="470" name="楕円 469">
          <a:extLst>
            <a:ext uri="{FF2B5EF4-FFF2-40B4-BE49-F238E27FC236}">
              <a16:creationId xmlns:a16="http://schemas.microsoft.com/office/drawing/2014/main" id="{00000000-0008-0000-0600-0000D6010000}"/>
            </a:ext>
          </a:extLst>
        </xdr:cNvPr>
        <xdr:cNvSpPr/>
      </xdr:nvSpPr>
      <xdr:spPr>
        <a:xfrm>
          <a:off x="8696325" y="166782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66675</xdr:colOff>
      <xdr:row>95</xdr:row>
      <xdr:rowOff>171450</xdr:rowOff>
    </xdr:from>
    <xdr:to>
      <xdr:col>47</xdr:col>
      <xdr:colOff>95250</xdr:colOff>
      <xdr:row>97</xdr:row>
      <xdr:rowOff>85725</xdr:rowOff>
    </xdr:to>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48675" y="164592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169,281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0</xdr:colOff>
      <xdr:row>97</xdr:row>
      <xdr:rowOff>40475</xdr:rowOff>
    </xdr:from>
    <xdr:to>
      <xdr:col>41</xdr:col>
      <xdr:colOff>101600</xdr:colOff>
      <xdr:row>97</xdr:row>
      <xdr:rowOff>142075</xdr:rowOff>
    </xdr:to>
    <xdr:sp macro="" textlink="" fLocksText="0">
      <xdr:nvSpPr>
        <xdr:cNvPr id="472" name="楕円 471">
          <a:extLst>
            <a:ext uri="{FF2B5EF4-FFF2-40B4-BE49-F238E27FC236}">
              <a16:creationId xmlns:a16="http://schemas.microsoft.com/office/drawing/2014/main" id="{00000000-0008-0000-0600-0000D8010000}"/>
            </a:ext>
          </a:extLst>
        </xdr:cNvPr>
        <xdr:cNvSpPr/>
      </xdr:nvSpPr>
      <xdr:spPr>
        <a:xfrm>
          <a:off x="7810500" y="166687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39</xdr:col>
      <xdr:colOff>123825</xdr:colOff>
      <xdr:row>95</xdr:row>
      <xdr:rowOff>161925</xdr:rowOff>
    </xdr:from>
    <xdr:to>
      <xdr:col>42</xdr:col>
      <xdr:colOff>152400</xdr:colOff>
      <xdr:row>97</xdr:row>
      <xdr:rowOff>76200</xdr:rowOff>
    </xdr:to>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53325" y="164496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184,733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23</xdr:row>
      <xdr:rowOff>57150</xdr:rowOff>
    </xdr:from>
    <xdr:to>
      <xdr:col>89</xdr:col>
      <xdr:colOff>177800</xdr:colOff>
      <xdr:row>25</xdr:row>
      <xdr:rowOff>31750</xdr:rowOff>
    </xdr:to>
    <xdr:sp macro="" textlink="" fLocksText="0">
      <xdr:nvSpPr>
        <xdr:cNvPr id="474" name="正方形/長方形 473">
          <a:extLst>
            <a:ext uri="{FF2B5EF4-FFF2-40B4-BE49-F238E27FC236}">
              <a16:creationId xmlns:a16="http://schemas.microsoft.com/office/drawing/2014/main" id="{00000000-0008-0000-0600-0000DA010000}"/>
            </a:ext>
          </a:extLst>
        </xdr:cNvPr>
        <xdr:cNvSpPr/>
      </xdr:nvSpPr>
      <xdr:spPr>
        <a:xfrm>
          <a:off x="12449175"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fLocksText="0">
      <xdr:nvSpPr>
        <xdr:cNvPr id="475" name="正方形/長方形 474">
          <a:extLst>
            <a:ext uri="{FF2B5EF4-FFF2-40B4-BE49-F238E27FC236}">
              <a16:creationId xmlns:a16="http://schemas.microsoft.com/office/drawing/2014/main" id="{00000000-0008-0000-0600-0000DB010000}"/>
            </a:ext>
          </a:extLst>
        </xdr:cNvPr>
        <xdr:cNvSpPr/>
      </xdr:nvSpPr>
      <xdr:spPr>
        <a:xfrm>
          <a:off x="12573000"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fLocksText="0">
      <xdr:nvSpPr>
        <xdr:cNvPr id="476" name="正方形/長方形 475">
          <a:extLst>
            <a:ext uri="{FF2B5EF4-FFF2-40B4-BE49-F238E27FC236}">
              <a16:creationId xmlns:a16="http://schemas.microsoft.com/office/drawing/2014/main" id="{00000000-0008-0000-0600-0000DC010000}"/>
            </a:ext>
          </a:extLst>
        </xdr:cNvPr>
        <xdr:cNvSpPr/>
      </xdr:nvSpPr>
      <xdr:spPr>
        <a:xfrm>
          <a:off x="12573000"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fLocksText="0">
      <xdr:nvSpPr>
        <xdr:cNvPr id="477" name="正方形/長方形 476">
          <a:extLst>
            <a:ext uri="{FF2B5EF4-FFF2-40B4-BE49-F238E27FC236}">
              <a16:creationId xmlns:a16="http://schemas.microsoft.com/office/drawing/2014/main" id="{00000000-0008-0000-0600-0000DD010000}"/>
            </a:ext>
          </a:extLst>
        </xdr:cNvPr>
        <xdr:cNvSpPr/>
      </xdr:nvSpPr>
      <xdr:spPr>
        <a:xfrm>
          <a:off x="13592175"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fLocksText="0">
      <xdr:nvSpPr>
        <xdr:cNvPr id="478" name="正方形/長方形 477">
          <a:extLst>
            <a:ext uri="{FF2B5EF4-FFF2-40B4-BE49-F238E27FC236}">
              <a16:creationId xmlns:a16="http://schemas.microsoft.com/office/drawing/2014/main" id="{00000000-0008-0000-0600-0000DE010000}"/>
            </a:ext>
          </a:extLst>
        </xdr:cNvPr>
        <xdr:cNvSpPr/>
      </xdr:nvSpPr>
      <xdr:spPr>
        <a:xfrm>
          <a:off x="13592175"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fLocksText="0">
      <xdr:nvSpPr>
        <xdr:cNvPr id="479" name="正方形/長方形 478">
          <a:extLst>
            <a:ext uri="{FF2B5EF4-FFF2-40B4-BE49-F238E27FC236}">
              <a16:creationId xmlns:a16="http://schemas.microsoft.com/office/drawing/2014/main" id="{00000000-0008-0000-0600-0000DF010000}"/>
            </a:ext>
          </a:extLst>
        </xdr:cNvPr>
        <xdr:cNvSpPr/>
      </xdr:nvSpPr>
      <xdr:spPr>
        <a:xfrm>
          <a:off x="14735175"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fLocksText="0">
      <xdr:nvSpPr>
        <xdr:cNvPr id="480" name="正方形/長方形 479">
          <a:extLst>
            <a:ext uri="{FF2B5EF4-FFF2-40B4-BE49-F238E27FC236}">
              <a16:creationId xmlns:a16="http://schemas.microsoft.com/office/drawing/2014/main" id="{00000000-0008-0000-0600-0000E0010000}"/>
            </a:ext>
          </a:extLst>
        </xdr:cNvPr>
        <xdr:cNvSpPr/>
      </xdr:nvSpPr>
      <xdr:spPr>
        <a:xfrm>
          <a:off x="14735175"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fLocksText="0">
      <xdr:nvSpPr>
        <xdr:cNvPr id="481" name="正方形/長方形 480">
          <a:extLst>
            <a:ext uri="{FF2B5EF4-FFF2-40B4-BE49-F238E27FC236}">
              <a16:creationId xmlns:a16="http://schemas.microsoft.com/office/drawing/2014/main" id="{00000000-0008-0000-0600-0000E1010000}"/>
            </a:ext>
          </a:extLst>
        </xdr:cNvPr>
        <xdr:cNvSpPr/>
      </xdr:nvSpPr>
      <xdr:spPr>
        <a:xfrm>
          <a:off x="12449175" y="4829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19050</xdr:colOff>
      <xdr:row>27</xdr:row>
      <xdr:rowOff>9525</xdr:rowOff>
    </xdr:from>
    <xdr:to>
      <xdr:col>66</xdr:col>
      <xdr:colOff>180975</xdr:colOff>
      <xdr:row>28</xdr:row>
      <xdr:rowOff>66675</xdr:rowOff>
    </xdr:to>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2401550" y="4638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41</xdr:row>
      <xdr:rowOff>82550</xdr:rowOff>
    </xdr:from>
    <xdr:to>
      <xdr:col>89</xdr:col>
      <xdr:colOff>177800</xdr:colOff>
      <xdr:row>41</xdr:row>
      <xdr:rowOff>82550</xdr:rowOff>
    </xdr:to>
    <xdr:sp macro="" textlink="">
      <xdr:nvSpPr>
        <xdr:cNvPr id="483" name="直線コネクタ 482">
          <a:extLst>
            <a:ext uri="{FF2B5EF4-FFF2-40B4-BE49-F238E27FC236}">
              <a16:creationId xmlns:a16="http://schemas.microsoft.com/office/drawing/2014/main" id="{00000000-0008-0000-0600-0000E3010000}"/>
            </a:ext>
          </a:extLst>
        </xdr:cNvPr>
        <xdr:cNvSpPr/>
      </xdr:nvSpPr>
      <xdr:spPr>
        <a:xfrm>
          <a:off x="12449175"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65</xdr:col>
      <xdr:colOff>63500</xdr:colOff>
      <xdr:row>39</xdr:row>
      <xdr:rowOff>98878</xdr:rowOff>
    </xdr:from>
    <xdr:to>
      <xdr:col>89</xdr:col>
      <xdr:colOff>177800</xdr:colOff>
      <xdr:row>39</xdr:row>
      <xdr:rowOff>98878</xdr:rowOff>
    </xdr:to>
    <xdr:sp macro="" textlink="">
      <xdr:nvSpPr>
        <xdr:cNvPr id="484" name="直線コネクタ 483">
          <a:extLst>
            <a:ext uri="{FF2B5EF4-FFF2-40B4-BE49-F238E27FC236}">
              <a16:creationId xmlns:a16="http://schemas.microsoft.com/office/drawing/2014/main" id="{00000000-0008-0000-0600-0000E4010000}"/>
            </a:ext>
          </a:extLst>
        </xdr:cNvPr>
        <xdr:cNvSpPr/>
      </xdr:nvSpPr>
      <xdr:spPr>
        <a:xfrm>
          <a:off x="12449175" y="678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64</xdr:col>
      <xdr:colOff>0</xdr:colOff>
      <xdr:row>38</xdr:row>
      <xdr:rowOff>123825</xdr:rowOff>
    </xdr:from>
    <xdr:to>
      <xdr:col>65</xdr:col>
      <xdr:colOff>57150</xdr:colOff>
      <xdr:row>40</xdr:row>
      <xdr:rowOff>38100</xdr:rowOff>
    </xdr:to>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192000" y="66389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37</xdr:row>
      <xdr:rowOff>115207</xdr:rowOff>
    </xdr:from>
    <xdr:to>
      <xdr:col>89</xdr:col>
      <xdr:colOff>177800</xdr:colOff>
      <xdr:row>37</xdr:row>
      <xdr:rowOff>115207</xdr:rowOff>
    </xdr:to>
    <xdr:sp macro="" textlink="">
      <xdr:nvSpPr>
        <xdr:cNvPr id="486" name="直線コネクタ 485">
          <a:extLst>
            <a:ext uri="{FF2B5EF4-FFF2-40B4-BE49-F238E27FC236}">
              <a16:creationId xmlns:a16="http://schemas.microsoft.com/office/drawing/2014/main" id="{00000000-0008-0000-0600-0000E6010000}"/>
            </a:ext>
          </a:extLst>
        </xdr:cNvPr>
        <xdr:cNvSpPr/>
      </xdr:nvSpPr>
      <xdr:spPr>
        <a:xfrm>
          <a:off x="12449175" y="6457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36</xdr:row>
      <xdr:rowOff>142875</xdr:rowOff>
    </xdr:from>
    <xdr:to>
      <xdr:col>65</xdr:col>
      <xdr:colOff>66675</xdr:colOff>
      <xdr:row>38</xdr:row>
      <xdr:rowOff>57150</xdr:rowOff>
    </xdr:to>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849100" y="63150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35</xdr:row>
      <xdr:rowOff>131536</xdr:rowOff>
    </xdr:from>
    <xdr:to>
      <xdr:col>89</xdr:col>
      <xdr:colOff>177800</xdr:colOff>
      <xdr:row>35</xdr:row>
      <xdr:rowOff>131536</xdr:rowOff>
    </xdr:to>
    <xdr:sp macro="" textlink="">
      <xdr:nvSpPr>
        <xdr:cNvPr id="488" name="直線コネクタ 487">
          <a:extLst>
            <a:ext uri="{FF2B5EF4-FFF2-40B4-BE49-F238E27FC236}">
              <a16:creationId xmlns:a16="http://schemas.microsoft.com/office/drawing/2014/main" id="{00000000-0008-0000-0600-0000E8010000}"/>
            </a:ext>
          </a:extLst>
        </xdr:cNvPr>
        <xdr:cNvSpPr/>
      </xdr:nvSpPr>
      <xdr:spPr>
        <a:xfrm>
          <a:off x="12449175" y="6134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34</xdr:row>
      <xdr:rowOff>161925</xdr:rowOff>
    </xdr:from>
    <xdr:to>
      <xdr:col>65</xdr:col>
      <xdr:colOff>66675</xdr:colOff>
      <xdr:row>36</xdr:row>
      <xdr:rowOff>76200</xdr:rowOff>
    </xdr:to>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49100" y="59912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33</xdr:row>
      <xdr:rowOff>147864</xdr:rowOff>
    </xdr:from>
    <xdr:to>
      <xdr:col>89</xdr:col>
      <xdr:colOff>177800</xdr:colOff>
      <xdr:row>33</xdr:row>
      <xdr:rowOff>147864</xdr:rowOff>
    </xdr:to>
    <xdr:sp macro="" textlink="">
      <xdr:nvSpPr>
        <xdr:cNvPr id="490" name="直線コネクタ 489">
          <a:extLst>
            <a:ext uri="{FF2B5EF4-FFF2-40B4-BE49-F238E27FC236}">
              <a16:creationId xmlns:a16="http://schemas.microsoft.com/office/drawing/2014/main" id="{00000000-0008-0000-0600-0000EA010000}"/>
            </a:ext>
          </a:extLst>
        </xdr:cNvPr>
        <xdr:cNvSpPr/>
      </xdr:nvSpPr>
      <xdr:spPr>
        <a:xfrm>
          <a:off x="12449175" y="581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33</xdr:row>
      <xdr:rowOff>9525</xdr:rowOff>
    </xdr:from>
    <xdr:to>
      <xdr:col>65</xdr:col>
      <xdr:colOff>66675</xdr:colOff>
      <xdr:row>34</xdr:row>
      <xdr:rowOff>95250</xdr:rowOff>
    </xdr:to>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49100" y="56673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164193</xdr:rowOff>
    </xdr:from>
    <xdr:to>
      <xdr:col>89</xdr:col>
      <xdr:colOff>177800</xdr:colOff>
      <xdr:row>31</xdr:row>
      <xdr:rowOff>164193</xdr:rowOff>
    </xdr:to>
    <xdr:sp macro="" textlink="">
      <xdr:nvSpPr>
        <xdr:cNvPr id="492" name="直線コネクタ 491">
          <a:extLst>
            <a:ext uri="{FF2B5EF4-FFF2-40B4-BE49-F238E27FC236}">
              <a16:creationId xmlns:a16="http://schemas.microsoft.com/office/drawing/2014/main" id="{00000000-0008-0000-0600-0000EC010000}"/>
            </a:ext>
          </a:extLst>
        </xdr:cNvPr>
        <xdr:cNvSpPr/>
      </xdr:nvSpPr>
      <xdr:spPr>
        <a:xfrm>
          <a:off x="12449175" y="5476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31</xdr:row>
      <xdr:rowOff>19050</xdr:rowOff>
    </xdr:from>
    <xdr:to>
      <xdr:col>65</xdr:col>
      <xdr:colOff>66675</xdr:colOff>
      <xdr:row>32</xdr:row>
      <xdr:rowOff>104775</xdr:rowOff>
    </xdr:to>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49100" y="53340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30</xdr:row>
      <xdr:rowOff>9072</xdr:rowOff>
    </xdr:from>
    <xdr:to>
      <xdr:col>89</xdr:col>
      <xdr:colOff>177800</xdr:colOff>
      <xdr:row>30</xdr:row>
      <xdr:rowOff>9072</xdr:rowOff>
    </xdr:to>
    <xdr:sp macro="" textlink="">
      <xdr:nvSpPr>
        <xdr:cNvPr id="494" name="直線コネクタ 493">
          <a:extLst>
            <a:ext uri="{FF2B5EF4-FFF2-40B4-BE49-F238E27FC236}">
              <a16:creationId xmlns:a16="http://schemas.microsoft.com/office/drawing/2014/main" id="{00000000-0008-0000-0600-0000EE010000}"/>
            </a:ext>
          </a:extLst>
        </xdr:cNvPr>
        <xdr:cNvSpPr/>
      </xdr:nvSpPr>
      <xdr:spPr>
        <a:xfrm>
          <a:off x="12449175" y="5153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61</xdr:col>
      <xdr:colOff>133350</xdr:colOff>
      <xdr:row>29</xdr:row>
      <xdr:rowOff>38100</xdr:rowOff>
    </xdr:from>
    <xdr:to>
      <xdr:col>65</xdr:col>
      <xdr:colOff>57150</xdr:colOff>
      <xdr:row>30</xdr:row>
      <xdr:rowOff>123825</xdr:rowOff>
    </xdr:to>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753850" y="501015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28</xdr:row>
      <xdr:rowOff>25400</xdr:rowOff>
    </xdr:to>
    <xdr:sp macro="" textlink="">
      <xdr:nvSpPr>
        <xdr:cNvPr id="496" name="直線コネクタ 495">
          <a:extLst>
            <a:ext uri="{FF2B5EF4-FFF2-40B4-BE49-F238E27FC236}">
              <a16:creationId xmlns:a16="http://schemas.microsoft.com/office/drawing/2014/main" id="{00000000-0008-0000-0600-0000F0010000}"/>
            </a:ext>
          </a:extLst>
        </xdr:cNvPr>
        <xdr:cNvSpPr/>
      </xdr:nvSpPr>
      <xdr:spPr>
        <a:xfrm>
          <a:off x="12449175"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61</xdr:col>
      <xdr:colOff>133350</xdr:colOff>
      <xdr:row>27</xdr:row>
      <xdr:rowOff>57150</xdr:rowOff>
    </xdr:from>
    <xdr:to>
      <xdr:col>65</xdr:col>
      <xdr:colOff>57150</xdr:colOff>
      <xdr:row>28</xdr:row>
      <xdr:rowOff>142875</xdr:rowOff>
    </xdr:to>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753850" y="46863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fLocksText="0">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9175" y="4829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sp macro="" textlink="">
      <xdr:nvSpPr>
        <xdr:cNvPr id="499" name="直線コネクタ 498">
          <a:extLst>
            <a:ext uri="{FF2B5EF4-FFF2-40B4-BE49-F238E27FC236}">
              <a16:creationId xmlns:a16="http://schemas.microsoft.com/office/drawing/2014/main" id="{00000000-0008-0000-0600-0000F3010000}"/>
            </a:ext>
          </a:extLst>
        </xdr:cNvPr>
        <xdr:cNvSpPr/>
      </xdr:nvSpPr>
      <xdr:spPr>
        <a:xfrm flipV="1">
          <a:off x="16316325" y="5267325"/>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39</xdr:row>
      <xdr:rowOff>123825</xdr:rowOff>
    </xdr:from>
    <xdr:to>
      <xdr:col>87</xdr:col>
      <xdr:colOff>38100</xdr:colOff>
      <xdr:row>41</xdr:row>
      <xdr:rowOff>38100</xdr:rowOff>
    </xdr:to>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63950" y="68103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38100</xdr:colOff>
      <xdr:row>39</xdr:row>
      <xdr:rowOff>98878</xdr:rowOff>
    </xdr:from>
    <xdr:to>
      <xdr:col>86</xdr:col>
      <xdr:colOff>25400</xdr:colOff>
      <xdr:row>39</xdr:row>
      <xdr:rowOff>98878</xdr:rowOff>
    </xdr:to>
    <xdr:sp macro="" textlink="">
      <xdr:nvSpPr>
        <xdr:cNvPr id="501" name="直線コネクタ 500">
          <a:extLst>
            <a:ext uri="{FF2B5EF4-FFF2-40B4-BE49-F238E27FC236}">
              <a16:creationId xmlns:a16="http://schemas.microsoft.com/office/drawing/2014/main" id="{00000000-0008-0000-0600-0000F5010000}"/>
            </a:ext>
          </a:extLst>
        </xdr:cNvPr>
        <xdr:cNvSpPr/>
      </xdr:nvSpPr>
      <xdr:spPr>
        <a:xfrm>
          <a:off x="16230600" y="67818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29</xdr:row>
      <xdr:rowOff>66675</xdr:rowOff>
    </xdr:from>
    <xdr:to>
      <xdr:col>89</xdr:col>
      <xdr:colOff>9525</xdr:colOff>
      <xdr:row>30</xdr:row>
      <xdr:rowOff>152400</xdr:rowOff>
    </xdr:to>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63950" y="50387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931,380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38100</xdr:colOff>
      <xdr:row>30</xdr:row>
      <xdr:rowOff>121118</xdr:rowOff>
    </xdr:from>
    <xdr:to>
      <xdr:col>86</xdr:col>
      <xdr:colOff>25400</xdr:colOff>
      <xdr:row>30</xdr:row>
      <xdr:rowOff>121118</xdr:rowOff>
    </xdr:to>
    <xdr:sp macro="" textlink="">
      <xdr:nvSpPr>
        <xdr:cNvPr id="503" name="直線コネクタ 502">
          <a:extLst>
            <a:ext uri="{FF2B5EF4-FFF2-40B4-BE49-F238E27FC236}">
              <a16:creationId xmlns:a16="http://schemas.microsoft.com/office/drawing/2014/main" id="{00000000-0008-0000-0600-0000F7010000}"/>
            </a:ext>
          </a:extLst>
        </xdr:cNvPr>
        <xdr:cNvSpPr/>
      </xdr:nvSpPr>
      <xdr:spPr>
        <a:xfrm>
          <a:off x="16230600" y="52673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50800</xdr:colOff>
      <xdr:row>39</xdr:row>
      <xdr:rowOff>86129</xdr:rowOff>
    </xdr:from>
    <xdr:to>
      <xdr:col>85</xdr:col>
      <xdr:colOff>127000</xdr:colOff>
      <xdr:row>39</xdr:row>
      <xdr:rowOff>96870</xdr:rowOff>
    </xdr:to>
    <xdr:sp macro="" textlink="">
      <xdr:nvSpPr>
        <xdr:cNvPr id="504" name="直線コネクタ 503">
          <a:extLst>
            <a:ext uri="{FF2B5EF4-FFF2-40B4-BE49-F238E27FC236}">
              <a16:creationId xmlns:a16="http://schemas.microsoft.com/office/drawing/2014/main" id="{00000000-0008-0000-0600-0000F8010000}"/>
            </a:ext>
          </a:extLst>
        </xdr:cNvPr>
        <xdr:cNvSpPr/>
      </xdr:nvSpPr>
      <xdr:spPr>
        <a:xfrm>
          <a:off x="15478125" y="67722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38</xdr:row>
      <xdr:rowOff>47625</xdr:rowOff>
    </xdr:from>
    <xdr:to>
      <xdr:col>88</xdr:col>
      <xdr:colOff>133350</xdr:colOff>
      <xdr:row>39</xdr:row>
      <xdr:rowOff>133350</xdr:rowOff>
    </xdr:to>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63950" y="6562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39</xdr:row>
      <xdr:rowOff>23120</xdr:rowOff>
    </xdr:from>
    <xdr:to>
      <xdr:col>85</xdr:col>
      <xdr:colOff>177800</xdr:colOff>
      <xdr:row>39</xdr:row>
      <xdr:rowOff>124720</xdr:rowOff>
    </xdr:to>
    <xdr:sp macro="" textlink="" fLocksText="0">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7056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39</xdr:row>
      <xdr:rowOff>82836</xdr:rowOff>
    </xdr:from>
    <xdr:to>
      <xdr:col>81</xdr:col>
      <xdr:colOff>50800</xdr:colOff>
      <xdr:row>39</xdr:row>
      <xdr:rowOff>86129</xdr:rowOff>
    </xdr:to>
    <xdr:sp macro="" textlink="">
      <xdr:nvSpPr>
        <xdr:cNvPr id="507" name="直線コネクタ 506">
          <a:extLst>
            <a:ext uri="{FF2B5EF4-FFF2-40B4-BE49-F238E27FC236}">
              <a16:creationId xmlns:a16="http://schemas.microsoft.com/office/drawing/2014/main" id="{00000000-0008-0000-0600-0000FB010000}"/>
            </a:ext>
          </a:extLst>
        </xdr:cNvPr>
        <xdr:cNvSpPr/>
      </xdr:nvSpPr>
      <xdr:spPr>
        <a:xfrm>
          <a:off x="14592300" y="67722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0</xdr:colOff>
      <xdr:row>39</xdr:row>
      <xdr:rowOff>30259</xdr:rowOff>
    </xdr:from>
    <xdr:to>
      <xdr:col>81</xdr:col>
      <xdr:colOff>101600</xdr:colOff>
      <xdr:row>39</xdr:row>
      <xdr:rowOff>131859</xdr:rowOff>
    </xdr:to>
    <xdr:sp macro="" textlink="" fLocksText="0">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7151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79</xdr:col>
      <xdr:colOff>161925</xdr:colOff>
      <xdr:row>37</xdr:row>
      <xdr:rowOff>152400</xdr:rowOff>
    </xdr:from>
    <xdr:to>
      <xdr:col>82</xdr:col>
      <xdr:colOff>123825</xdr:colOff>
      <xdr:row>39</xdr:row>
      <xdr:rowOff>66675</xdr:rowOff>
    </xdr:to>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1425" y="64960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177800</xdr:colOff>
      <xdr:row>39</xdr:row>
      <xdr:rowOff>56584</xdr:rowOff>
    </xdr:from>
    <xdr:to>
      <xdr:col>76</xdr:col>
      <xdr:colOff>114300</xdr:colOff>
      <xdr:row>39</xdr:row>
      <xdr:rowOff>82836</xdr:rowOff>
    </xdr:to>
    <xdr:sp macro="" textlink="">
      <xdr:nvSpPr>
        <xdr:cNvPr id="510" name="直線コネクタ 509">
          <a:extLst>
            <a:ext uri="{FF2B5EF4-FFF2-40B4-BE49-F238E27FC236}">
              <a16:creationId xmlns:a16="http://schemas.microsoft.com/office/drawing/2014/main" id="{00000000-0008-0000-0600-0000FE010000}"/>
            </a:ext>
          </a:extLst>
        </xdr:cNvPr>
        <xdr:cNvSpPr/>
      </xdr:nvSpPr>
      <xdr:spPr>
        <a:xfrm>
          <a:off x="13706475" y="6743700"/>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39</xdr:row>
      <xdr:rowOff>20521</xdr:rowOff>
    </xdr:from>
    <xdr:to>
      <xdr:col>76</xdr:col>
      <xdr:colOff>165100</xdr:colOff>
      <xdr:row>39</xdr:row>
      <xdr:rowOff>122121</xdr:rowOff>
    </xdr:to>
    <xdr:sp macro="" textlink="" fLocksText="0">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4675" y="67056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28575</xdr:colOff>
      <xdr:row>37</xdr:row>
      <xdr:rowOff>142875</xdr:rowOff>
    </xdr:from>
    <xdr:to>
      <xdr:col>77</xdr:col>
      <xdr:colOff>180975</xdr:colOff>
      <xdr:row>39</xdr:row>
      <xdr:rowOff>57150</xdr:rowOff>
    </xdr:to>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16075" y="64865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50800</xdr:colOff>
      <xdr:row>39</xdr:row>
      <xdr:rowOff>56584</xdr:rowOff>
    </xdr:from>
    <xdr:to>
      <xdr:col>71</xdr:col>
      <xdr:colOff>177800</xdr:colOff>
      <xdr:row>39</xdr:row>
      <xdr:rowOff>83633</xdr:rowOff>
    </xdr:to>
    <xdr:sp macro="" textlink="">
      <xdr:nvSpPr>
        <xdr:cNvPr id="513" name="直線コネクタ 512">
          <a:extLst>
            <a:ext uri="{FF2B5EF4-FFF2-40B4-BE49-F238E27FC236}">
              <a16:creationId xmlns:a16="http://schemas.microsoft.com/office/drawing/2014/main" id="{00000000-0008-0000-0600-000001020000}"/>
            </a:ext>
          </a:extLst>
        </xdr:cNvPr>
        <xdr:cNvSpPr/>
      </xdr:nvSpPr>
      <xdr:spPr>
        <a:xfrm flipV="1">
          <a:off x="12811125" y="6743700"/>
          <a:ext cx="8953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39</xdr:row>
      <xdr:rowOff>24832</xdr:rowOff>
    </xdr:from>
    <xdr:to>
      <xdr:col>72</xdr:col>
      <xdr:colOff>38100</xdr:colOff>
      <xdr:row>39</xdr:row>
      <xdr:rowOff>126432</xdr:rowOff>
    </xdr:to>
    <xdr:sp macro="" textlink="" fLocksText="0">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49325" y="67151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70</xdr:col>
      <xdr:colOff>95250</xdr:colOff>
      <xdr:row>39</xdr:row>
      <xdr:rowOff>114300</xdr:rowOff>
    </xdr:from>
    <xdr:to>
      <xdr:col>73</xdr:col>
      <xdr:colOff>57150</xdr:colOff>
      <xdr:row>41</xdr:row>
      <xdr:rowOff>28575</xdr:rowOff>
    </xdr:to>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0250" y="68008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39</xdr:row>
      <xdr:rowOff>22469</xdr:rowOff>
    </xdr:from>
    <xdr:to>
      <xdr:col>67</xdr:col>
      <xdr:colOff>101600</xdr:colOff>
      <xdr:row>39</xdr:row>
      <xdr:rowOff>124069</xdr:rowOff>
    </xdr:to>
    <xdr:sp macro="" textlink="" fLocksText="0">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7056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161925</xdr:colOff>
      <xdr:row>37</xdr:row>
      <xdr:rowOff>142875</xdr:rowOff>
    </xdr:from>
    <xdr:to>
      <xdr:col>68</xdr:col>
      <xdr:colOff>123825</xdr:colOff>
      <xdr:row>39</xdr:row>
      <xdr:rowOff>57150</xdr:rowOff>
    </xdr:to>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4425" y="64865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84</xdr:col>
      <xdr:colOff>123825</xdr:colOff>
      <xdr:row>41</xdr:row>
      <xdr:rowOff>76200</xdr:rowOff>
    </xdr:from>
    <xdr:to>
      <xdr:col>88</xdr:col>
      <xdr:colOff>123825</xdr:colOff>
      <xdr:row>42</xdr:row>
      <xdr:rowOff>161925</xdr:rowOff>
    </xdr:to>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5825"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80</xdr:col>
      <xdr:colOff>47625</xdr:colOff>
      <xdr:row>41</xdr:row>
      <xdr:rowOff>76200</xdr:rowOff>
    </xdr:from>
    <xdr:to>
      <xdr:col>84</xdr:col>
      <xdr:colOff>47625</xdr:colOff>
      <xdr:row>42</xdr:row>
      <xdr:rowOff>161925</xdr:rowOff>
    </xdr:to>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87625"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75</xdr:col>
      <xdr:colOff>114300</xdr:colOff>
      <xdr:row>41</xdr:row>
      <xdr:rowOff>76200</xdr:rowOff>
    </xdr:from>
    <xdr:to>
      <xdr:col>79</xdr:col>
      <xdr:colOff>114300</xdr:colOff>
      <xdr:row>42</xdr:row>
      <xdr:rowOff>161925</xdr:rowOff>
    </xdr:to>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70</xdr:col>
      <xdr:colOff>171450</xdr:colOff>
      <xdr:row>41</xdr:row>
      <xdr:rowOff>76200</xdr:rowOff>
    </xdr:from>
    <xdr:to>
      <xdr:col>74</xdr:col>
      <xdr:colOff>171450</xdr:colOff>
      <xdr:row>42</xdr:row>
      <xdr:rowOff>161925</xdr:rowOff>
    </xdr:to>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0645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66</xdr:col>
      <xdr:colOff>47625</xdr:colOff>
      <xdr:row>41</xdr:row>
      <xdr:rowOff>76200</xdr:rowOff>
    </xdr:from>
    <xdr:to>
      <xdr:col>70</xdr:col>
      <xdr:colOff>47625</xdr:colOff>
      <xdr:row>42</xdr:row>
      <xdr:rowOff>161925</xdr:rowOff>
    </xdr:to>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0625"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39</xdr:row>
      <xdr:rowOff>46070</xdr:rowOff>
    </xdr:from>
    <xdr:to>
      <xdr:col>85</xdr:col>
      <xdr:colOff>177800</xdr:colOff>
      <xdr:row>39</xdr:row>
      <xdr:rowOff>147670</xdr:rowOff>
    </xdr:to>
    <xdr:sp macro="" textlink="" fLocksText="0">
      <xdr:nvSpPr>
        <xdr:cNvPr id="523" name="楕円 522">
          <a:extLst>
            <a:ext uri="{FF2B5EF4-FFF2-40B4-BE49-F238E27FC236}">
              <a16:creationId xmlns:a16="http://schemas.microsoft.com/office/drawing/2014/main" id="{00000000-0008-0000-0600-00000B020000}"/>
            </a:ext>
          </a:extLst>
        </xdr:cNvPr>
        <xdr:cNvSpPr/>
      </xdr:nvSpPr>
      <xdr:spPr>
        <a:xfrm>
          <a:off x="16268700" y="67341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85</xdr:col>
      <xdr:colOff>171450</xdr:colOff>
      <xdr:row>39</xdr:row>
      <xdr:rowOff>0</xdr:rowOff>
    </xdr:from>
    <xdr:to>
      <xdr:col>88</xdr:col>
      <xdr:colOff>66675</xdr:colOff>
      <xdr:row>40</xdr:row>
      <xdr:rowOff>85725</xdr:rowOff>
    </xdr:to>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63950" y="668655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1,230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81</xdr:col>
      <xdr:colOff>0</xdr:colOff>
      <xdr:row>39</xdr:row>
      <xdr:rowOff>35329</xdr:rowOff>
    </xdr:from>
    <xdr:to>
      <xdr:col>81</xdr:col>
      <xdr:colOff>101600</xdr:colOff>
      <xdr:row>39</xdr:row>
      <xdr:rowOff>136929</xdr:rowOff>
    </xdr:to>
    <xdr:sp macro="" textlink="" fLocksText="0">
      <xdr:nvSpPr>
        <xdr:cNvPr id="525" name="楕円 524">
          <a:extLst>
            <a:ext uri="{FF2B5EF4-FFF2-40B4-BE49-F238E27FC236}">
              <a16:creationId xmlns:a16="http://schemas.microsoft.com/office/drawing/2014/main" id="{00000000-0008-0000-0600-00000D020000}"/>
            </a:ext>
          </a:extLst>
        </xdr:cNvPr>
        <xdr:cNvSpPr/>
      </xdr:nvSpPr>
      <xdr:spPr>
        <a:xfrm>
          <a:off x="15430500" y="67246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80</xdr:col>
      <xdr:colOff>0</xdr:colOff>
      <xdr:row>39</xdr:row>
      <xdr:rowOff>123825</xdr:rowOff>
    </xdr:from>
    <xdr:to>
      <xdr:col>82</xdr:col>
      <xdr:colOff>85725</xdr:colOff>
      <xdr:row>41</xdr:row>
      <xdr:rowOff>38100</xdr:rowOff>
    </xdr:to>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0000" y="681037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7,808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63500</xdr:colOff>
      <xdr:row>39</xdr:row>
      <xdr:rowOff>32036</xdr:rowOff>
    </xdr:from>
    <xdr:to>
      <xdr:col>76</xdr:col>
      <xdr:colOff>165100</xdr:colOff>
      <xdr:row>39</xdr:row>
      <xdr:rowOff>133636</xdr:rowOff>
    </xdr:to>
    <xdr:sp macro="" textlink="" fLocksText="0">
      <xdr:nvSpPr>
        <xdr:cNvPr id="527" name="楕円 526">
          <a:extLst>
            <a:ext uri="{FF2B5EF4-FFF2-40B4-BE49-F238E27FC236}">
              <a16:creationId xmlns:a16="http://schemas.microsoft.com/office/drawing/2014/main" id="{00000000-0008-0000-0600-00000F020000}"/>
            </a:ext>
          </a:extLst>
        </xdr:cNvPr>
        <xdr:cNvSpPr/>
      </xdr:nvSpPr>
      <xdr:spPr>
        <a:xfrm>
          <a:off x="14544675" y="67151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66675</xdr:colOff>
      <xdr:row>39</xdr:row>
      <xdr:rowOff>123825</xdr:rowOff>
    </xdr:from>
    <xdr:to>
      <xdr:col>77</xdr:col>
      <xdr:colOff>152400</xdr:colOff>
      <xdr:row>41</xdr:row>
      <xdr:rowOff>38100</xdr:rowOff>
    </xdr:to>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4175" y="681037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9,825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127000</xdr:colOff>
      <xdr:row>39</xdr:row>
      <xdr:rowOff>5784</xdr:rowOff>
    </xdr:from>
    <xdr:to>
      <xdr:col>72</xdr:col>
      <xdr:colOff>38100</xdr:colOff>
      <xdr:row>39</xdr:row>
      <xdr:rowOff>107384</xdr:rowOff>
    </xdr:to>
    <xdr:sp macro="" textlink="" fLocksText="0">
      <xdr:nvSpPr>
        <xdr:cNvPr id="529" name="楕円 528">
          <a:extLst>
            <a:ext uri="{FF2B5EF4-FFF2-40B4-BE49-F238E27FC236}">
              <a16:creationId xmlns:a16="http://schemas.microsoft.com/office/drawing/2014/main" id="{00000000-0008-0000-0600-000011020000}"/>
            </a:ext>
          </a:extLst>
        </xdr:cNvPr>
        <xdr:cNvSpPr/>
      </xdr:nvSpPr>
      <xdr:spPr>
        <a:xfrm>
          <a:off x="13649325" y="66960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70</xdr:col>
      <xdr:colOff>95250</xdr:colOff>
      <xdr:row>37</xdr:row>
      <xdr:rowOff>123825</xdr:rowOff>
    </xdr:from>
    <xdr:to>
      <xdr:col>73</xdr:col>
      <xdr:colOff>57150</xdr:colOff>
      <xdr:row>39</xdr:row>
      <xdr:rowOff>38100</xdr:rowOff>
    </xdr:to>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0250" y="64674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25,902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39</xdr:row>
      <xdr:rowOff>32833</xdr:rowOff>
    </xdr:from>
    <xdr:to>
      <xdr:col>67</xdr:col>
      <xdr:colOff>101600</xdr:colOff>
      <xdr:row>39</xdr:row>
      <xdr:rowOff>134433</xdr:rowOff>
    </xdr:to>
    <xdr:sp macro="" textlink="" fLocksText="0">
      <xdr:nvSpPr>
        <xdr:cNvPr id="531" name="楕円 530">
          <a:extLst>
            <a:ext uri="{FF2B5EF4-FFF2-40B4-BE49-F238E27FC236}">
              <a16:creationId xmlns:a16="http://schemas.microsoft.com/office/drawing/2014/main" id="{00000000-0008-0000-0600-000013020000}"/>
            </a:ext>
          </a:extLst>
        </xdr:cNvPr>
        <xdr:cNvSpPr/>
      </xdr:nvSpPr>
      <xdr:spPr>
        <a:xfrm>
          <a:off x="12763500" y="67151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66</xdr:col>
      <xdr:colOff>0</xdr:colOff>
      <xdr:row>39</xdr:row>
      <xdr:rowOff>123825</xdr:rowOff>
    </xdr:from>
    <xdr:to>
      <xdr:col>68</xdr:col>
      <xdr:colOff>85725</xdr:colOff>
      <xdr:row>41</xdr:row>
      <xdr:rowOff>38100</xdr:rowOff>
    </xdr:to>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3000" y="681037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9,337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43</xdr:row>
      <xdr:rowOff>57150</xdr:rowOff>
    </xdr:from>
    <xdr:to>
      <xdr:col>89</xdr:col>
      <xdr:colOff>177800</xdr:colOff>
      <xdr:row>45</xdr:row>
      <xdr:rowOff>31750</xdr:rowOff>
    </xdr:to>
    <xdr:sp macro="" textlink="" fLocksText="0">
      <xdr:nvSpPr>
        <xdr:cNvPr id="533" name="正方形/長方形 532">
          <a:extLst>
            <a:ext uri="{FF2B5EF4-FFF2-40B4-BE49-F238E27FC236}">
              <a16:creationId xmlns:a16="http://schemas.microsoft.com/office/drawing/2014/main" id="{00000000-0008-0000-0600-000015020000}"/>
            </a:ext>
          </a:extLst>
        </xdr:cNvPr>
        <xdr:cNvSpPr/>
      </xdr:nvSpPr>
      <xdr:spPr>
        <a:xfrm>
          <a:off x="12449175"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fLocksText="0">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fLocksText="0">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fLocksText="0">
      <xdr:nvSpPr>
        <xdr:cNvPr id="536" name="正方形/長方形 535">
          <a:extLst>
            <a:ext uri="{FF2B5EF4-FFF2-40B4-BE49-F238E27FC236}">
              <a16:creationId xmlns:a16="http://schemas.microsoft.com/office/drawing/2014/main" id="{00000000-0008-0000-0600-000018020000}"/>
            </a:ext>
          </a:extLst>
        </xdr:cNvPr>
        <xdr:cNvSpPr/>
      </xdr:nvSpPr>
      <xdr:spPr>
        <a:xfrm>
          <a:off x="13592175"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fLocksText="0">
      <xdr:nvSpPr>
        <xdr:cNvPr id="537" name="正方形/長方形 536">
          <a:extLst>
            <a:ext uri="{FF2B5EF4-FFF2-40B4-BE49-F238E27FC236}">
              <a16:creationId xmlns:a16="http://schemas.microsoft.com/office/drawing/2014/main" id="{00000000-0008-0000-0600-000019020000}"/>
            </a:ext>
          </a:extLst>
        </xdr:cNvPr>
        <xdr:cNvSpPr/>
      </xdr:nvSpPr>
      <xdr:spPr>
        <a:xfrm>
          <a:off x="13592175"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fLocksText="0">
      <xdr:nvSpPr>
        <xdr:cNvPr id="538" name="正方形/長方形 537">
          <a:extLst>
            <a:ext uri="{FF2B5EF4-FFF2-40B4-BE49-F238E27FC236}">
              <a16:creationId xmlns:a16="http://schemas.microsoft.com/office/drawing/2014/main" id="{00000000-0008-0000-0600-00001A020000}"/>
            </a:ext>
          </a:extLst>
        </xdr:cNvPr>
        <xdr:cNvSpPr/>
      </xdr:nvSpPr>
      <xdr:spPr>
        <a:xfrm>
          <a:off x="14735175"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fLocksText="0">
      <xdr:nvSpPr>
        <xdr:cNvPr id="539" name="正方形/長方形 538">
          <a:extLst>
            <a:ext uri="{FF2B5EF4-FFF2-40B4-BE49-F238E27FC236}">
              <a16:creationId xmlns:a16="http://schemas.microsoft.com/office/drawing/2014/main" id="{00000000-0008-0000-0600-00001B020000}"/>
            </a:ext>
          </a:extLst>
        </xdr:cNvPr>
        <xdr:cNvSpPr/>
      </xdr:nvSpPr>
      <xdr:spPr>
        <a:xfrm>
          <a:off x="14735175"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fLocksText="0">
      <xdr:nvSpPr>
        <xdr:cNvPr id="540" name="正方形/長方形 539">
          <a:extLst>
            <a:ext uri="{FF2B5EF4-FFF2-40B4-BE49-F238E27FC236}">
              <a16:creationId xmlns:a16="http://schemas.microsoft.com/office/drawing/2014/main" id="{00000000-0008-0000-0600-00001C020000}"/>
            </a:ext>
          </a:extLst>
        </xdr:cNvPr>
        <xdr:cNvSpPr/>
      </xdr:nvSpPr>
      <xdr:spPr>
        <a:xfrm>
          <a:off x="12449175" y="8258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19050</xdr:colOff>
      <xdr:row>47</xdr:row>
      <xdr:rowOff>9525</xdr:rowOff>
    </xdr:from>
    <xdr:to>
      <xdr:col>66</xdr:col>
      <xdr:colOff>180975</xdr:colOff>
      <xdr:row>48</xdr:row>
      <xdr:rowOff>66675</xdr:rowOff>
    </xdr:to>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1550" y="8067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61</xdr:row>
      <xdr:rowOff>82550</xdr:rowOff>
    </xdr:from>
    <xdr:to>
      <xdr:col>89</xdr:col>
      <xdr:colOff>177800</xdr:colOff>
      <xdr:row>61</xdr:row>
      <xdr:rowOff>82550</xdr:rowOff>
    </xdr:to>
    <xdr:sp macro="" textlink="">
      <xdr:nvSpPr>
        <xdr:cNvPr id="542" name="直線コネクタ 541">
          <a:extLst>
            <a:ext uri="{FF2B5EF4-FFF2-40B4-BE49-F238E27FC236}">
              <a16:creationId xmlns:a16="http://schemas.microsoft.com/office/drawing/2014/main" id="{00000000-0008-0000-0600-00001E020000}"/>
            </a:ext>
          </a:extLst>
        </xdr:cNvPr>
        <xdr:cNvSpPr/>
      </xdr:nvSpPr>
      <xdr:spPr>
        <a:xfrm>
          <a:off x="12449175"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65</xdr:col>
      <xdr:colOff>63500</xdr:colOff>
      <xdr:row>54</xdr:row>
      <xdr:rowOff>139700</xdr:rowOff>
    </xdr:from>
    <xdr:to>
      <xdr:col>89</xdr:col>
      <xdr:colOff>177800</xdr:colOff>
      <xdr:row>54</xdr:row>
      <xdr:rowOff>139700</xdr:rowOff>
    </xdr:to>
    <xdr:sp macro="" textlink="">
      <xdr:nvSpPr>
        <xdr:cNvPr id="543" name="直線コネクタ 542">
          <a:extLst>
            <a:ext uri="{FF2B5EF4-FFF2-40B4-BE49-F238E27FC236}">
              <a16:creationId xmlns:a16="http://schemas.microsoft.com/office/drawing/2014/main" id="{00000000-0008-0000-0600-00001F020000}"/>
            </a:ext>
          </a:extLst>
        </xdr:cNvPr>
        <xdr:cNvSpPr/>
      </xdr:nvSpPr>
      <xdr:spPr>
        <a:xfrm>
          <a:off x="12449175" y="940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64</xdr:col>
      <xdr:colOff>0</xdr:colOff>
      <xdr:row>53</xdr:row>
      <xdr:rowOff>171450</xdr:rowOff>
    </xdr:from>
    <xdr:to>
      <xdr:col>65</xdr:col>
      <xdr:colOff>57150</xdr:colOff>
      <xdr:row>55</xdr:row>
      <xdr:rowOff>85725</xdr:rowOff>
    </xdr:to>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2000" y="92583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48</xdr:row>
      <xdr:rowOff>25400</xdr:rowOff>
    </xdr:to>
    <xdr:sp macro="" textlink="">
      <xdr:nvSpPr>
        <xdr:cNvPr id="545" name="直線コネクタ 544">
          <a:extLst>
            <a:ext uri="{FF2B5EF4-FFF2-40B4-BE49-F238E27FC236}">
              <a16:creationId xmlns:a16="http://schemas.microsoft.com/office/drawing/2014/main" id="{00000000-0008-0000-0600-000021020000}"/>
            </a:ext>
          </a:extLst>
        </xdr:cNvPr>
        <xdr:cNvSpPr/>
      </xdr:nvSpPr>
      <xdr:spPr>
        <a:xfrm>
          <a:off x="12449175"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64</xdr:col>
      <xdr:colOff>0</xdr:colOff>
      <xdr:row>47</xdr:row>
      <xdr:rowOff>57150</xdr:rowOff>
    </xdr:from>
    <xdr:to>
      <xdr:col>65</xdr:col>
      <xdr:colOff>57150</xdr:colOff>
      <xdr:row>48</xdr:row>
      <xdr:rowOff>142875</xdr:rowOff>
    </xdr:to>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2000" y="81153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fLocksText="0">
      <xdr:nvSpPr>
        <xdr:cNvPr id="547" name="失業対策事業費グラフ枠">
          <a:extLst>
            <a:ext uri="{FF2B5EF4-FFF2-40B4-BE49-F238E27FC236}">
              <a16:creationId xmlns:a16="http://schemas.microsoft.com/office/drawing/2014/main" id="{00000000-0008-0000-0600-000023020000}"/>
            </a:ext>
          </a:extLst>
        </xdr:cNvPr>
        <xdr:cNvSpPr/>
      </xdr:nvSpPr>
      <xdr:spPr>
        <a:xfrm>
          <a:off x="12449175" y="8258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sp macro="" textlink="">
      <xdr:nvSpPr>
        <xdr:cNvPr id="548" name="直線コネクタ 547">
          <a:extLst>
            <a:ext uri="{FF2B5EF4-FFF2-40B4-BE49-F238E27FC236}">
              <a16:creationId xmlns:a16="http://schemas.microsoft.com/office/drawing/2014/main" id="{00000000-0008-0000-0600-000024020000}"/>
            </a:ext>
          </a:extLst>
        </xdr:cNvPr>
        <xdr:cNvSpPr/>
      </xdr:nvSpPr>
      <xdr:spPr>
        <a:xfrm>
          <a:off x="16316325" y="9401175"/>
          <a:ext cx="0"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55</xdr:row>
      <xdr:rowOff>9525</xdr:rowOff>
    </xdr:from>
    <xdr:to>
      <xdr:col>87</xdr:col>
      <xdr:colOff>38100</xdr:colOff>
      <xdr:row>56</xdr:row>
      <xdr:rowOff>95250</xdr:rowOff>
    </xdr:to>
    <xdr:sp macro="" textlink="">
      <xdr:nvSpPr>
        <xdr:cNvPr id="549" name="失業対策事業費最小値テキスト">
          <a:extLst>
            <a:ext uri="{FF2B5EF4-FFF2-40B4-BE49-F238E27FC236}">
              <a16:creationId xmlns:a16="http://schemas.microsoft.com/office/drawing/2014/main" id="{00000000-0008-0000-0600-000025020000}"/>
            </a:ext>
          </a:extLst>
        </xdr:cNvPr>
        <xdr:cNvSpPr txBox="1"/>
      </xdr:nvSpPr>
      <xdr:spPr>
        <a:xfrm>
          <a:off x="16363950" y="94392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38100</xdr:colOff>
      <xdr:row>54</xdr:row>
      <xdr:rowOff>139700</xdr:rowOff>
    </xdr:from>
    <xdr:to>
      <xdr:col>86</xdr:col>
      <xdr:colOff>25400</xdr:colOff>
      <xdr:row>54</xdr:row>
      <xdr:rowOff>139700</xdr:rowOff>
    </xdr:to>
    <xdr:sp macro="" textlink="">
      <xdr:nvSpPr>
        <xdr:cNvPr id="550" name="直線コネクタ 549">
          <a:extLst>
            <a:ext uri="{FF2B5EF4-FFF2-40B4-BE49-F238E27FC236}">
              <a16:creationId xmlns:a16="http://schemas.microsoft.com/office/drawing/2014/main" id="{00000000-0008-0000-0600-000026020000}"/>
            </a:ext>
          </a:extLst>
        </xdr:cNvPr>
        <xdr:cNvSpPr/>
      </xdr:nvSpPr>
      <xdr:spPr>
        <a:xfrm>
          <a:off x="16230600" y="9401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53</xdr:row>
      <xdr:rowOff>9525</xdr:rowOff>
    </xdr:from>
    <xdr:to>
      <xdr:col>87</xdr:col>
      <xdr:colOff>38100</xdr:colOff>
      <xdr:row>54</xdr:row>
      <xdr:rowOff>95250</xdr:rowOff>
    </xdr:to>
    <xdr:sp macro="" textlink="">
      <xdr:nvSpPr>
        <xdr:cNvPr id="551" name="失業対策事業費最大値テキスト">
          <a:extLst>
            <a:ext uri="{FF2B5EF4-FFF2-40B4-BE49-F238E27FC236}">
              <a16:creationId xmlns:a16="http://schemas.microsoft.com/office/drawing/2014/main" id="{00000000-0008-0000-0600-000027020000}"/>
            </a:ext>
          </a:extLst>
        </xdr:cNvPr>
        <xdr:cNvSpPr txBox="1"/>
      </xdr:nvSpPr>
      <xdr:spPr>
        <a:xfrm>
          <a:off x="16363950" y="90963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38100</xdr:colOff>
      <xdr:row>54</xdr:row>
      <xdr:rowOff>139700</xdr:rowOff>
    </xdr:from>
    <xdr:to>
      <xdr:col>86</xdr:col>
      <xdr:colOff>25400</xdr:colOff>
      <xdr:row>54</xdr:row>
      <xdr:rowOff>139700</xdr:rowOff>
    </xdr:to>
    <xdr:sp macro="" textlink="">
      <xdr:nvSpPr>
        <xdr:cNvPr id="552" name="直線コネクタ 551">
          <a:extLst>
            <a:ext uri="{FF2B5EF4-FFF2-40B4-BE49-F238E27FC236}">
              <a16:creationId xmlns:a16="http://schemas.microsoft.com/office/drawing/2014/main" id="{00000000-0008-0000-0600-000028020000}"/>
            </a:ext>
          </a:extLst>
        </xdr:cNvPr>
        <xdr:cNvSpPr/>
      </xdr:nvSpPr>
      <xdr:spPr>
        <a:xfrm>
          <a:off x="16230600" y="9401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50800</xdr:colOff>
      <xdr:row>54</xdr:row>
      <xdr:rowOff>139700</xdr:rowOff>
    </xdr:from>
    <xdr:to>
      <xdr:col>85</xdr:col>
      <xdr:colOff>127000</xdr:colOff>
      <xdr:row>54</xdr:row>
      <xdr:rowOff>139700</xdr:rowOff>
    </xdr:to>
    <xdr:sp macro="" textlink="">
      <xdr:nvSpPr>
        <xdr:cNvPr id="553" name="直線コネクタ 552">
          <a:extLst>
            <a:ext uri="{FF2B5EF4-FFF2-40B4-BE49-F238E27FC236}">
              <a16:creationId xmlns:a16="http://schemas.microsoft.com/office/drawing/2014/main" id="{00000000-0008-0000-0600-000029020000}"/>
            </a:ext>
          </a:extLst>
        </xdr:cNvPr>
        <xdr:cNvSpPr/>
      </xdr:nvSpPr>
      <xdr:spPr>
        <a:xfrm>
          <a:off x="15478125" y="94011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54</xdr:row>
      <xdr:rowOff>66675</xdr:rowOff>
    </xdr:from>
    <xdr:to>
      <xdr:col>87</xdr:col>
      <xdr:colOff>38100</xdr:colOff>
      <xdr:row>55</xdr:row>
      <xdr:rowOff>152400</xdr:rowOff>
    </xdr:to>
    <xdr:sp macro="" textlink="">
      <xdr:nvSpPr>
        <xdr:cNvPr id="554" name="失業対策事業費平均値テキスト">
          <a:extLst>
            <a:ext uri="{FF2B5EF4-FFF2-40B4-BE49-F238E27FC236}">
              <a16:creationId xmlns:a16="http://schemas.microsoft.com/office/drawing/2014/main" id="{00000000-0008-0000-0600-00002A020000}"/>
            </a:ext>
          </a:extLst>
        </xdr:cNvPr>
        <xdr:cNvSpPr txBox="1"/>
      </xdr:nvSpPr>
      <xdr:spPr>
        <a:xfrm>
          <a:off x="1636395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54</xdr:row>
      <xdr:rowOff>88900</xdr:rowOff>
    </xdr:from>
    <xdr:to>
      <xdr:col>85</xdr:col>
      <xdr:colOff>177800</xdr:colOff>
      <xdr:row>55</xdr:row>
      <xdr:rowOff>19050</xdr:rowOff>
    </xdr:to>
    <xdr:sp macro="" textlink="" fLocksText="0">
      <xdr:nvSpPr>
        <xdr:cNvPr id="555" name="フローチャート: 判断 554">
          <a:extLst>
            <a:ext uri="{FF2B5EF4-FFF2-40B4-BE49-F238E27FC236}">
              <a16:creationId xmlns:a16="http://schemas.microsoft.com/office/drawing/2014/main" id="{00000000-0008-0000-0600-00002B020000}"/>
            </a:ext>
          </a:extLst>
        </xdr:cNvPr>
        <xdr:cNvSpPr/>
      </xdr:nvSpPr>
      <xdr:spPr>
        <a:xfrm>
          <a:off x="16268700" y="934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sp macro="" textlink="">
      <xdr:nvSpPr>
        <xdr:cNvPr id="556" name="直線コネクタ 555">
          <a:extLst>
            <a:ext uri="{FF2B5EF4-FFF2-40B4-BE49-F238E27FC236}">
              <a16:creationId xmlns:a16="http://schemas.microsoft.com/office/drawing/2014/main" id="{00000000-0008-0000-0600-00002C020000}"/>
            </a:ext>
          </a:extLst>
        </xdr:cNvPr>
        <xdr:cNvSpPr/>
      </xdr:nvSpPr>
      <xdr:spPr>
        <a:xfrm>
          <a:off x="14592300" y="9401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0</xdr:colOff>
      <xdr:row>54</xdr:row>
      <xdr:rowOff>88900</xdr:rowOff>
    </xdr:from>
    <xdr:to>
      <xdr:col>81</xdr:col>
      <xdr:colOff>101600</xdr:colOff>
      <xdr:row>55</xdr:row>
      <xdr:rowOff>19050</xdr:rowOff>
    </xdr:to>
    <xdr:sp macro="" textlink="" fLocksText="0">
      <xdr:nvSpPr>
        <xdr:cNvPr id="557" name="フローチャート: 判断 556">
          <a:extLst>
            <a:ext uri="{FF2B5EF4-FFF2-40B4-BE49-F238E27FC236}">
              <a16:creationId xmlns:a16="http://schemas.microsoft.com/office/drawing/2014/main" id="{00000000-0008-0000-0600-00002D020000}"/>
            </a:ext>
          </a:extLst>
        </xdr:cNvPr>
        <xdr:cNvSpPr/>
      </xdr:nvSpPr>
      <xdr:spPr>
        <a:xfrm>
          <a:off x="15430500" y="934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80</xdr:col>
      <xdr:colOff>114300</xdr:colOff>
      <xdr:row>55</xdr:row>
      <xdr:rowOff>9525</xdr:rowOff>
    </xdr:from>
    <xdr:to>
      <xdr:col>81</xdr:col>
      <xdr:colOff>171450</xdr:colOff>
      <xdr:row>56</xdr:row>
      <xdr:rowOff>95250</xdr:rowOff>
    </xdr:to>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354300" y="94392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177800</xdr:colOff>
      <xdr:row>54</xdr:row>
      <xdr:rowOff>139700</xdr:rowOff>
    </xdr:from>
    <xdr:to>
      <xdr:col>76</xdr:col>
      <xdr:colOff>114300</xdr:colOff>
      <xdr:row>54</xdr:row>
      <xdr:rowOff>139700</xdr:rowOff>
    </xdr:to>
    <xdr:sp macro="" textlink="">
      <xdr:nvSpPr>
        <xdr:cNvPr id="559" name="直線コネクタ 558">
          <a:extLst>
            <a:ext uri="{FF2B5EF4-FFF2-40B4-BE49-F238E27FC236}">
              <a16:creationId xmlns:a16="http://schemas.microsoft.com/office/drawing/2014/main" id="{00000000-0008-0000-0600-00002F020000}"/>
            </a:ext>
          </a:extLst>
        </xdr:cNvPr>
        <xdr:cNvSpPr/>
      </xdr:nvSpPr>
      <xdr:spPr>
        <a:xfrm>
          <a:off x="13706475" y="9401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54</xdr:row>
      <xdr:rowOff>88900</xdr:rowOff>
    </xdr:from>
    <xdr:to>
      <xdr:col>76</xdr:col>
      <xdr:colOff>165100</xdr:colOff>
      <xdr:row>55</xdr:row>
      <xdr:rowOff>19050</xdr:rowOff>
    </xdr:to>
    <xdr:sp macro="" textlink="" fLocksText="0">
      <xdr:nvSpPr>
        <xdr:cNvPr id="560" name="フローチャート: 判断 559">
          <a:extLst>
            <a:ext uri="{FF2B5EF4-FFF2-40B4-BE49-F238E27FC236}">
              <a16:creationId xmlns:a16="http://schemas.microsoft.com/office/drawing/2014/main" id="{00000000-0008-0000-0600-000030020000}"/>
            </a:ext>
          </a:extLst>
        </xdr:cNvPr>
        <xdr:cNvSpPr/>
      </xdr:nvSpPr>
      <xdr:spPr>
        <a:xfrm>
          <a:off x="14544675" y="93440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171450</xdr:colOff>
      <xdr:row>55</xdr:row>
      <xdr:rowOff>9525</xdr:rowOff>
    </xdr:from>
    <xdr:to>
      <xdr:col>77</xdr:col>
      <xdr:colOff>38100</xdr:colOff>
      <xdr:row>56</xdr:row>
      <xdr:rowOff>95250</xdr:rowOff>
    </xdr:to>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4458950" y="94392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50800</xdr:colOff>
      <xdr:row>54</xdr:row>
      <xdr:rowOff>139700</xdr:rowOff>
    </xdr:from>
    <xdr:to>
      <xdr:col>71</xdr:col>
      <xdr:colOff>177800</xdr:colOff>
      <xdr:row>54</xdr:row>
      <xdr:rowOff>139700</xdr:rowOff>
    </xdr:to>
    <xdr:sp macro="" textlink="">
      <xdr:nvSpPr>
        <xdr:cNvPr id="562" name="直線コネクタ 561">
          <a:extLst>
            <a:ext uri="{FF2B5EF4-FFF2-40B4-BE49-F238E27FC236}">
              <a16:creationId xmlns:a16="http://schemas.microsoft.com/office/drawing/2014/main" id="{00000000-0008-0000-0600-000032020000}"/>
            </a:ext>
          </a:extLst>
        </xdr:cNvPr>
        <xdr:cNvSpPr/>
      </xdr:nvSpPr>
      <xdr:spPr>
        <a:xfrm>
          <a:off x="12811125" y="940117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54</xdr:row>
      <xdr:rowOff>88900</xdr:rowOff>
    </xdr:from>
    <xdr:to>
      <xdr:col>72</xdr:col>
      <xdr:colOff>38100</xdr:colOff>
      <xdr:row>55</xdr:row>
      <xdr:rowOff>19050</xdr:rowOff>
    </xdr:to>
    <xdr:sp macro="" textlink="" fLocksText="0">
      <xdr:nvSpPr>
        <xdr:cNvPr id="563" name="フローチャート: 判断 562">
          <a:extLst>
            <a:ext uri="{FF2B5EF4-FFF2-40B4-BE49-F238E27FC236}">
              <a16:creationId xmlns:a16="http://schemas.microsoft.com/office/drawing/2014/main" id="{00000000-0008-0000-0600-000033020000}"/>
            </a:ext>
          </a:extLst>
        </xdr:cNvPr>
        <xdr:cNvSpPr/>
      </xdr:nvSpPr>
      <xdr:spPr>
        <a:xfrm>
          <a:off x="13649325" y="934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71</xdr:col>
      <xdr:colOff>47625</xdr:colOff>
      <xdr:row>55</xdr:row>
      <xdr:rowOff>9525</xdr:rowOff>
    </xdr:from>
    <xdr:to>
      <xdr:col>72</xdr:col>
      <xdr:colOff>104775</xdr:colOff>
      <xdr:row>56</xdr:row>
      <xdr:rowOff>95250</xdr:rowOff>
    </xdr:to>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73125" y="94392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54</xdr:row>
      <xdr:rowOff>88900</xdr:rowOff>
    </xdr:from>
    <xdr:to>
      <xdr:col>67</xdr:col>
      <xdr:colOff>101600</xdr:colOff>
      <xdr:row>55</xdr:row>
      <xdr:rowOff>19050</xdr:rowOff>
    </xdr:to>
    <xdr:sp macro="" textlink="" fLocksText="0">
      <xdr:nvSpPr>
        <xdr:cNvPr id="565" name="フローチャート: 判断 564">
          <a:extLst>
            <a:ext uri="{FF2B5EF4-FFF2-40B4-BE49-F238E27FC236}">
              <a16:creationId xmlns:a16="http://schemas.microsoft.com/office/drawing/2014/main" id="{00000000-0008-0000-0600-000035020000}"/>
            </a:ext>
          </a:extLst>
        </xdr:cNvPr>
        <xdr:cNvSpPr/>
      </xdr:nvSpPr>
      <xdr:spPr>
        <a:xfrm>
          <a:off x="12763500" y="934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66</xdr:col>
      <xdr:colOff>114300</xdr:colOff>
      <xdr:row>55</xdr:row>
      <xdr:rowOff>9525</xdr:rowOff>
    </xdr:from>
    <xdr:to>
      <xdr:col>67</xdr:col>
      <xdr:colOff>171450</xdr:colOff>
      <xdr:row>56</xdr:row>
      <xdr:rowOff>95250</xdr:rowOff>
    </xdr:to>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687300" y="94392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84</xdr:col>
      <xdr:colOff>123825</xdr:colOff>
      <xdr:row>61</xdr:row>
      <xdr:rowOff>76200</xdr:rowOff>
    </xdr:from>
    <xdr:to>
      <xdr:col>88</xdr:col>
      <xdr:colOff>123825</xdr:colOff>
      <xdr:row>62</xdr:row>
      <xdr:rowOff>161925</xdr:rowOff>
    </xdr:to>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6125825"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80</xdr:col>
      <xdr:colOff>47625</xdr:colOff>
      <xdr:row>61</xdr:row>
      <xdr:rowOff>76200</xdr:rowOff>
    </xdr:from>
    <xdr:to>
      <xdr:col>84</xdr:col>
      <xdr:colOff>47625</xdr:colOff>
      <xdr:row>62</xdr:row>
      <xdr:rowOff>161925</xdr:rowOff>
    </xdr:to>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287625"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75</xdr:col>
      <xdr:colOff>114300</xdr:colOff>
      <xdr:row>61</xdr:row>
      <xdr:rowOff>76200</xdr:rowOff>
    </xdr:from>
    <xdr:to>
      <xdr:col>79</xdr:col>
      <xdr:colOff>114300</xdr:colOff>
      <xdr:row>62</xdr:row>
      <xdr:rowOff>161925</xdr:rowOff>
    </xdr:to>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180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70</xdr:col>
      <xdr:colOff>171450</xdr:colOff>
      <xdr:row>61</xdr:row>
      <xdr:rowOff>76200</xdr:rowOff>
    </xdr:from>
    <xdr:to>
      <xdr:col>74</xdr:col>
      <xdr:colOff>171450</xdr:colOff>
      <xdr:row>62</xdr:row>
      <xdr:rowOff>161925</xdr:rowOff>
    </xdr:to>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0645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66</xdr:col>
      <xdr:colOff>47625</xdr:colOff>
      <xdr:row>61</xdr:row>
      <xdr:rowOff>76200</xdr:rowOff>
    </xdr:from>
    <xdr:to>
      <xdr:col>70</xdr:col>
      <xdr:colOff>47625</xdr:colOff>
      <xdr:row>62</xdr:row>
      <xdr:rowOff>161925</xdr:rowOff>
    </xdr:to>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20625"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54</xdr:row>
      <xdr:rowOff>88900</xdr:rowOff>
    </xdr:from>
    <xdr:to>
      <xdr:col>85</xdr:col>
      <xdr:colOff>177800</xdr:colOff>
      <xdr:row>55</xdr:row>
      <xdr:rowOff>19050</xdr:rowOff>
    </xdr:to>
    <xdr:sp macro="" textlink="" fLocksText="0">
      <xdr:nvSpPr>
        <xdr:cNvPr id="572" name="楕円 571">
          <a:extLst>
            <a:ext uri="{FF2B5EF4-FFF2-40B4-BE49-F238E27FC236}">
              <a16:creationId xmlns:a16="http://schemas.microsoft.com/office/drawing/2014/main" id="{00000000-0008-0000-0600-00003C020000}"/>
            </a:ext>
          </a:extLst>
        </xdr:cNvPr>
        <xdr:cNvSpPr/>
      </xdr:nvSpPr>
      <xdr:spPr>
        <a:xfrm>
          <a:off x="16268700"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85</xdr:col>
      <xdr:colOff>171450</xdr:colOff>
      <xdr:row>53</xdr:row>
      <xdr:rowOff>123825</xdr:rowOff>
    </xdr:from>
    <xdr:to>
      <xdr:col>87</xdr:col>
      <xdr:colOff>38100</xdr:colOff>
      <xdr:row>55</xdr:row>
      <xdr:rowOff>38100</xdr:rowOff>
    </xdr:to>
    <xdr:sp macro="" textlink="">
      <xdr:nvSpPr>
        <xdr:cNvPr id="573" name="失業対策事業費該当値テキスト">
          <a:extLst>
            <a:ext uri="{FF2B5EF4-FFF2-40B4-BE49-F238E27FC236}">
              <a16:creationId xmlns:a16="http://schemas.microsoft.com/office/drawing/2014/main" id="{00000000-0008-0000-0600-00003D020000}"/>
            </a:ext>
          </a:extLst>
        </xdr:cNvPr>
        <xdr:cNvSpPr txBox="1"/>
      </xdr:nvSpPr>
      <xdr:spPr>
        <a:xfrm>
          <a:off x="16363950" y="92106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81</xdr:col>
      <xdr:colOff>0</xdr:colOff>
      <xdr:row>54</xdr:row>
      <xdr:rowOff>88900</xdr:rowOff>
    </xdr:from>
    <xdr:to>
      <xdr:col>81</xdr:col>
      <xdr:colOff>101600</xdr:colOff>
      <xdr:row>55</xdr:row>
      <xdr:rowOff>19050</xdr:rowOff>
    </xdr:to>
    <xdr:sp macro="" textlink="" fLocksText="0">
      <xdr:nvSpPr>
        <xdr:cNvPr id="574" name="楕円 573">
          <a:extLst>
            <a:ext uri="{FF2B5EF4-FFF2-40B4-BE49-F238E27FC236}">
              <a16:creationId xmlns:a16="http://schemas.microsoft.com/office/drawing/2014/main" id="{00000000-0008-0000-0600-00003E020000}"/>
            </a:ext>
          </a:extLst>
        </xdr:cNvPr>
        <xdr:cNvSpPr/>
      </xdr:nvSpPr>
      <xdr:spPr>
        <a:xfrm>
          <a:off x="15430500"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80</xdr:col>
      <xdr:colOff>114300</xdr:colOff>
      <xdr:row>53</xdr:row>
      <xdr:rowOff>38100</xdr:rowOff>
    </xdr:from>
    <xdr:to>
      <xdr:col>81</xdr:col>
      <xdr:colOff>171450</xdr:colOff>
      <xdr:row>54</xdr:row>
      <xdr:rowOff>123825</xdr:rowOff>
    </xdr:to>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4300" y="91249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63500</xdr:colOff>
      <xdr:row>54</xdr:row>
      <xdr:rowOff>88900</xdr:rowOff>
    </xdr:from>
    <xdr:to>
      <xdr:col>76</xdr:col>
      <xdr:colOff>165100</xdr:colOff>
      <xdr:row>55</xdr:row>
      <xdr:rowOff>19050</xdr:rowOff>
    </xdr:to>
    <xdr:sp macro="" textlink="" fLocksText="0">
      <xdr:nvSpPr>
        <xdr:cNvPr id="576" name="楕円 575">
          <a:extLst>
            <a:ext uri="{FF2B5EF4-FFF2-40B4-BE49-F238E27FC236}">
              <a16:creationId xmlns:a16="http://schemas.microsoft.com/office/drawing/2014/main" id="{00000000-0008-0000-0600-000040020000}"/>
            </a:ext>
          </a:extLst>
        </xdr:cNvPr>
        <xdr:cNvSpPr/>
      </xdr:nvSpPr>
      <xdr:spPr>
        <a:xfrm>
          <a:off x="14544675" y="9344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171450</xdr:colOff>
      <xdr:row>53</xdr:row>
      <xdr:rowOff>38100</xdr:rowOff>
    </xdr:from>
    <xdr:to>
      <xdr:col>77</xdr:col>
      <xdr:colOff>38100</xdr:colOff>
      <xdr:row>54</xdr:row>
      <xdr:rowOff>123825</xdr:rowOff>
    </xdr:to>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58950" y="91249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127000</xdr:colOff>
      <xdr:row>54</xdr:row>
      <xdr:rowOff>88900</xdr:rowOff>
    </xdr:from>
    <xdr:to>
      <xdr:col>72</xdr:col>
      <xdr:colOff>38100</xdr:colOff>
      <xdr:row>55</xdr:row>
      <xdr:rowOff>19050</xdr:rowOff>
    </xdr:to>
    <xdr:sp macro="" textlink="" fLocksText="0">
      <xdr:nvSpPr>
        <xdr:cNvPr id="578" name="楕円 577">
          <a:extLst>
            <a:ext uri="{FF2B5EF4-FFF2-40B4-BE49-F238E27FC236}">
              <a16:creationId xmlns:a16="http://schemas.microsoft.com/office/drawing/2014/main" id="{00000000-0008-0000-0600-000042020000}"/>
            </a:ext>
          </a:extLst>
        </xdr:cNvPr>
        <xdr:cNvSpPr/>
      </xdr:nvSpPr>
      <xdr:spPr>
        <a:xfrm>
          <a:off x="13649325"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71</xdr:col>
      <xdr:colOff>47625</xdr:colOff>
      <xdr:row>53</xdr:row>
      <xdr:rowOff>38100</xdr:rowOff>
    </xdr:from>
    <xdr:to>
      <xdr:col>72</xdr:col>
      <xdr:colOff>104775</xdr:colOff>
      <xdr:row>54</xdr:row>
      <xdr:rowOff>123825</xdr:rowOff>
    </xdr:to>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3125" y="91249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54</xdr:row>
      <xdr:rowOff>88900</xdr:rowOff>
    </xdr:from>
    <xdr:to>
      <xdr:col>67</xdr:col>
      <xdr:colOff>101600</xdr:colOff>
      <xdr:row>55</xdr:row>
      <xdr:rowOff>19050</xdr:rowOff>
    </xdr:to>
    <xdr:sp macro="" textlink="" fLocksText="0">
      <xdr:nvSpPr>
        <xdr:cNvPr id="580" name="楕円 579">
          <a:extLst>
            <a:ext uri="{FF2B5EF4-FFF2-40B4-BE49-F238E27FC236}">
              <a16:creationId xmlns:a16="http://schemas.microsoft.com/office/drawing/2014/main" id="{00000000-0008-0000-0600-000044020000}"/>
            </a:ext>
          </a:extLst>
        </xdr:cNvPr>
        <xdr:cNvSpPr/>
      </xdr:nvSpPr>
      <xdr:spPr>
        <a:xfrm>
          <a:off x="12763500"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66</xdr:col>
      <xdr:colOff>114300</xdr:colOff>
      <xdr:row>53</xdr:row>
      <xdr:rowOff>38100</xdr:rowOff>
    </xdr:from>
    <xdr:to>
      <xdr:col>67</xdr:col>
      <xdr:colOff>171450</xdr:colOff>
      <xdr:row>54</xdr:row>
      <xdr:rowOff>123825</xdr:rowOff>
    </xdr:to>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7300" y="91249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63</xdr:row>
      <xdr:rowOff>57150</xdr:rowOff>
    </xdr:from>
    <xdr:to>
      <xdr:col>89</xdr:col>
      <xdr:colOff>177800</xdr:colOff>
      <xdr:row>65</xdr:row>
      <xdr:rowOff>31750</xdr:rowOff>
    </xdr:to>
    <xdr:sp macro="" textlink="" fLocksText="0">
      <xdr:nvSpPr>
        <xdr:cNvPr id="582" name="正方形/長方形 581">
          <a:extLst>
            <a:ext uri="{FF2B5EF4-FFF2-40B4-BE49-F238E27FC236}">
              <a16:creationId xmlns:a16="http://schemas.microsoft.com/office/drawing/2014/main" id="{00000000-0008-0000-0600-000046020000}"/>
            </a:ext>
          </a:extLst>
        </xdr:cNvPr>
        <xdr:cNvSpPr/>
      </xdr:nvSpPr>
      <xdr:spPr>
        <a:xfrm>
          <a:off x="12449175"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fLocksText="0">
      <xdr:nvSpPr>
        <xdr:cNvPr id="583" name="正方形/長方形 582">
          <a:extLst>
            <a:ext uri="{FF2B5EF4-FFF2-40B4-BE49-F238E27FC236}">
              <a16:creationId xmlns:a16="http://schemas.microsoft.com/office/drawing/2014/main" id="{00000000-0008-0000-0600-000047020000}"/>
            </a:ext>
          </a:extLst>
        </xdr:cNvPr>
        <xdr:cNvSpPr/>
      </xdr:nvSpPr>
      <xdr:spPr>
        <a:xfrm>
          <a:off x="12573000" y="11201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fLocksText="0">
      <xdr:nvSpPr>
        <xdr:cNvPr id="584" name="正方形/長方形 583">
          <a:extLst>
            <a:ext uri="{FF2B5EF4-FFF2-40B4-BE49-F238E27FC236}">
              <a16:creationId xmlns:a16="http://schemas.microsoft.com/office/drawing/2014/main" id="{00000000-0008-0000-0600-000048020000}"/>
            </a:ext>
          </a:extLst>
        </xdr:cNvPr>
        <xdr:cNvSpPr/>
      </xdr:nvSpPr>
      <xdr:spPr>
        <a:xfrm>
          <a:off x="12573000" y="11401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fLocksText="0">
      <xdr:nvSpPr>
        <xdr:cNvPr id="585" name="正方形/長方形 584">
          <a:extLst>
            <a:ext uri="{FF2B5EF4-FFF2-40B4-BE49-F238E27FC236}">
              <a16:creationId xmlns:a16="http://schemas.microsoft.com/office/drawing/2014/main" id="{00000000-0008-0000-0600-000049020000}"/>
            </a:ext>
          </a:extLst>
        </xdr:cNvPr>
        <xdr:cNvSpPr/>
      </xdr:nvSpPr>
      <xdr:spPr>
        <a:xfrm>
          <a:off x="13592175" y="11201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fLocksText="0">
      <xdr:nvSpPr>
        <xdr:cNvPr id="586" name="正方形/長方形 585">
          <a:extLst>
            <a:ext uri="{FF2B5EF4-FFF2-40B4-BE49-F238E27FC236}">
              <a16:creationId xmlns:a16="http://schemas.microsoft.com/office/drawing/2014/main" id="{00000000-0008-0000-0600-00004A020000}"/>
            </a:ext>
          </a:extLst>
        </xdr:cNvPr>
        <xdr:cNvSpPr/>
      </xdr:nvSpPr>
      <xdr:spPr>
        <a:xfrm>
          <a:off x="13592175" y="11401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fLocksText="0">
      <xdr:nvSpPr>
        <xdr:cNvPr id="587" name="正方形/長方形 586">
          <a:extLst>
            <a:ext uri="{FF2B5EF4-FFF2-40B4-BE49-F238E27FC236}">
              <a16:creationId xmlns:a16="http://schemas.microsoft.com/office/drawing/2014/main" id="{00000000-0008-0000-0600-00004B020000}"/>
            </a:ext>
          </a:extLst>
        </xdr:cNvPr>
        <xdr:cNvSpPr/>
      </xdr:nvSpPr>
      <xdr:spPr>
        <a:xfrm>
          <a:off x="14735175" y="11201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fLocksText="0">
      <xdr:nvSpPr>
        <xdr:cNvPr id="588" name="正方形/長方形 587">
          <a:extLst>
            <a:ext uri="{FF2B5EF4-FFF2-40B4-BE49-F238E27FC236}">
              <a16:creationId xmlns:a16="http://schemas.microsoft.com/office/drawing/2014/main" id="{00000000-0008-0000-0600-00004C020000}"/>
            </a:ext>
          </a:extLst>
        </xdr:cNvPr>
        <xdr:cNvSpPr/>
      </xdr:nvSpPr>
      <xdr:spPr>
        <a:xfrm>
          <a:off x="14735175" y="11401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11,479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fLocksText="0">
      <xdr:nvSpPr>
        <xdr:cNvPr id="589" name="正方形/長方形 588">
          <a:extLst>
            <a:ext uri="{FF2B5EF4-FFF2-40B4-BE49-F238E27FC236}">
              <a16:creationId xmlns:a16="http://schemas.microsoft.com/office/drawing/2014/main" id="{00000000-0008-0000-0600-00004D020000}"/>
            </a:ext>
          </a:extLst>
        </xdr:cNvPr>
        <xdr:cNvSpPr/>
      </xdr:nvSpPr>
      <xdr:spPr>
        <a:xfrm>
          <a:off x="12449175" y="11687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19050</xdr:colOff>
      <xdr:row>67</xdr:row>
      <xdr:rowOff>9525</xdr:rowOff>
    </xdr:from>
    <xdr:to>
      <xdr:col>66</xdr:col>
      <xdr:colOff>180975</xdr:colOff>
      <xdr:row>68</xdr:row>
      <xdr:rowOff>66675</xdr:rowOff>
    </xdr:to>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401550" y="11496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81</xdr:row>
      <xdr:rowOff>82550</xdr:rowOff>
    </xdr:from>
    <xdr:to>
      <xdr:col>89</xdr:col>
      <xdr:colOff>177800</xdr:colOff>
      <xdr:row>81</xdr:row>
      <xdr:rowOff>82550</xdr:rowOff>
    </xdr:to>
    <xdr:sp macro="" textlink="">
      <xdr:nvSpPr>
        <xdr:cNvPr id="591" name="直線コネクタ 590">
          <a:extLst>
            <a:ext uri="{FF2B5EF4-FFF2-40B4-BE49-F238E27FC236}">
              <a16:creationId xmlns:a16="http://schemas.microsoft.com/office/drawing/2014/main" id="{00000000-0008-0000-0600-00004F020000}"/>
            </a:ext>
          </a:extLst>
        </xdr:cNvPr>
        <xdr:cNvSpPr/>
      </xdr:nvSpPr>
      <xdr:spPr>
        <a:xfrm>
          <a:off x="12449175"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65</xdr:col>
      <xdr:colOff>63500</xdr:colOff>
      <xdr:row>79</xdr:row>
      <xdr:rowOff>44450</xdr:rowOff>
    </xdr:from>
    <xdr:to>
      <xdr:col>89</xdr:col>
      <xdr:colOff>177800</xdr:colOff>
      <xdr:row>79</xdr:row>
      <xdr:rowOff>44450</xdr:rowOff>
    </xdr:to>
    <xdr:sp macro="" textlink="">
      <xdr:nvSpPr>
        <xdr:cNvPr id="592" name="直線コネクタ 591">
          <a:extLst>
            <a:ext uri="{FF2B5EF4-FFF2-40B4-BE49-F238E27FC236}">
              <a16:creationId xmlns:a16="http://schemas.microsoft.com/office/drawing/2014/main" id="{00000000-0008-0000-0600-000050020000}"/>
            </a:ext>
          </a:extLst>
        </xdr:cNvPr>
        <xdr:cNvSpPr/>
      </xdr:nvSpPr>
      <xdr:spPr>
        <a:xfrm>
          <a:off x="12449175" y="1359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64</xdr:col>
      <xdr:colOff>0</xdr:colOff>
      <xdr:row>78</xdr:row>
      <xdr:rowOff>76200</xdr:rowOff>
    </xdr:from>
    <xdr:to>
      <xdr:col>65</xdr:col>
      <xdr:colOff>57150</xdr:colOff>
      <xdr:row>79</xdr:row>
      <xdr:rowOff>161925</xdr:rowOff>
    </xdr:to>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192000" y="134493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77</xdr:row>
      <xdr:rowOff>6350</xdr:rowOff>
    </xdr:from>
    <xdr:to>
      <xdr:col>89</xdr:col>
      <xdr:colOff>177800</xdr:colOff>
      <xdr:row>77</xdr:row>
      <xdr:rowOff>6350</xdr:rowOff>
    </xdr:to>
    <xdr:sp macro="" textlink="">
      <xdr:nvSpPr>
        <xdr:cNvPr id="594" name="直線コネクタ 593">
          <a:extLst>
            <a:ext uri="{FF2B5EF4-FFF2-40B4-BE49-F238E27FC236}">
              <a16:creationId xmlns:a16="http://schemas.microsoft.com/office/drawing/2014/main" id="{00000000-0008-0000-0600-000052020000}"/>
            </a:ext>
          </a:extLst>
        </xdr:cNvPr>
        <xdr:cNvSpPr/>
      </xdr:nvSpPr>
      <xdr:spPr>
        <a:xfrm>
          <a:off x="12449175" y="1321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76</xdr:row>
      <xdr:rowOff>38100</xdr:rowOff>
    </xdr:from>
    <xdr:to>
      <xdr:col>65</xdr:col>
      <xdr:colOff>66675</xdr:colOff>
      <xdr:row>77</xdr:row>
      <xdr:rowOff>123825</xdr:rowOff>
    </xdr:to>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49100" y="13068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74</xdr:row>
      <xdr:rowOff>139700</xdr:rowOff>
    </xdr:from>
    <xdr:to>
      <xdr:col>89</xdr:col>
      <xdr:colOff>177800</xdr:colOff>
      <xdr:row>74</xdr:row>
      <xdr:rowOff>139700</xdr:rowOff>
    </xdr:to>
    <xdr:sp macro="" textlink="">
      <xdr:nvSpPr>
        <xdr:cNvPr id="596" name="直線コネクタ 595">
          <a:extLst>
            <a:ext uri="{FF2B5EF4-FFF2-40B4-BE49-F238E27FC236}">
              <a16:creationId xmlns:a16="http://schemas.microsoft.com/office/drawing/2014/main" id="{00000000-0008-0000-0600-000054020000}"/>
            </a:ext>
          </a:extLst>
        </xdr:cNvPr>
        <xdr:cNvSpPr/>
      </xdr:nvSpPr>
      <xdr:spPr>
        <a:xfrm>
          <a:off x="12449175" y="1283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73</xdr:row>
      <xdr:rowOff>171450</xdr:rowOff>
    </xdr:from>
    <xdr:to>
      <xdr:col>65</xdr:col>
      <xdr:colOff>66675</xdr:colOff>
      <xdr:row>75</xdr:row>
      <xdr:rowOff>85725</xdr:rowOff>
    </xdr:to>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49100" y="12687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72</xdr:row>
      <xdr:rowOff>101600</xdr:rowOff>
    </xdr:from>
    <xdr:to>
      <xdr:col>89</xdr:col>
      <xdr:colOff>177800</xdr:colOff>
      <xdr:row>72</xdr:row>
      <xdr:rowOff>101600</xdr:rowOff>
    </xdr:to>
    <xdr:sp macro="" textlink="">
      <xdr:nvSpPr>
        <xdr:cNvPr id="598" name="直線コネクタ 597">
          <a:extLst>
            <a:ext uri="{FF2B5EF4-FFF2-40B4-BE49-F238E27FC236}">
              <a16:creationId xmlns:a16="http://schemas.microsoft.com/office/drawing/2014/main" id="{00000000-0008-0000-0600-000056020000}"/>
            </a:ext>
          </a:extLst>
        </xdr:cNvPr>
        <xdr:cNvSpPr/>
      </xdr:nvSpPr>
      <xdr:spPr>
        <a:xfrm>
          <a:off x="12449175" y="1244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71</xdr:row>
      <xdr:rowOff>133350</xdr:rowOff>
    </xdr:from>
    <xdr:to>
      <xdr:col>65</xdr:col>
      <xdr:colOff>66675</xdr:colOff>
      <xdr:row>73</xdr:row>
      <xdr:rowOff>47625</xdr:rowOff>
    </xdr:to>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49100" y="12306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70</xdr:row>
      <xdr:rowOff>63500</xdr:rowOff>
    </xdr:from>
    <xdr:to>
      <xdr:col>89</xdr:col>
      <xdr:colOff>177800</xdr:colOff>
      <xdr:row>70</xdr:row>
      <xdr:rowOff>63500</xdr:rowOff>
    </xdr:to>
    <xdr:sp macro="" textlink="">
      <xdr:nvSpPr>
        <xdr:cNvPr id="600" name="直線コネクタ 599">
          <a:extLst>
            <a:ext uri="{FF2B5EF4-FFF2-40B4-BE49-F238E27FC236}">
              <a16:creationId xmlns:a16="http://schemas.microsoft.com/office/drawing/2014/main" id="{00000000-0008-0000-0600-000058020000}"/>
            </a:ext>
          </a:extLst>
        </xdr:cNvPr>
        <xdr:cNvSpPr/>
      </xdr:nvSpPr>
      <xdr:spPr>
        <a:xfrm>
          <a:off x="12449175" y="1206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69</xdr:row>
      <xdr:rowOff>95250</xdr:rowOff>
    </xdr:from>
    <xdr:to>
      <xdr:col>65</xdr:col>
      <xdr:colOff>66675</xdr:colOff>
      <xdr:row>71</xdr:row>
      <xdr:rowOff>9525</xdr:rowOff>
    </xdr:to>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49100" y="11925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68</xdr:row>
      <xdr:rowOff>25400</xdr:rowOff>
    </xdr:to>
    <xdr:sp macro="" textlink="">
      <xdr:nvSpPr>
        <xdr:cNvPr id="602" name="直線コネクタ 601">
          <a:extLst>
            <a:ext uri="{FF2B5EF4-FFF2-40B4-BE49-F238E27FC236}">
              <a16:creationId xmlns:a16="http://schemas.microsoft.com/office/drawing/2014/main" id="{00000000-0008-0000-0600-00005A020000}"/>
            </a:ext>
          </a:extLst>
        </xdr:cNvPr>
        <xdr:cNvSpPr/>
      </xdr:nvSpPr>
      <xdr:spPr>
        <a:xfrm>
          <a:off x="12449175"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61</xdr:col>
      <xdr:colOff>133350</xdr:colOff>
      <xdr:row>67</xdr:row>
      <xdr:rowOff>57150</xdr:rowOff>
    </xdr:from>
    <xdr:to>
      <xdr:col>65</xdr:col>
      <xdr:colOff>57150</xdr:colOff>
      <xdr:row>68</xdr:row>
      <xdr:rowOff>142875</xdr:rowOff>
    </xdr:to>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753850" y="115443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fLocksText="0">
      <xdr:nvSpPr>
        <xdr:cNvPr id="604" name="公債費グラフ枠">
          <a:extLst>
            <a:ext uri="{FF2B5EF4-FFF2-40B4-BE49-F238E27FC236}">
              <a16:creationId xmlns:a16="http://schemas.microsoft.com/office/drawing/2014/main" id="{00000000-0008-0000-0600-00005C020000}"/>
            </a:ext>
          </a:extLst>
        </xdr:cNvPr>
        <xdr:cNvSpPr/>
      </xdr:nvSpPr>
      <xdr:spPr>
        <a:xfrm>
          <a:off x="12449175" y="11687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sp macro="" textlink="">
      <xdr:nvSpPr>
        <xdr:cNvPr id="605" name="直線コネクタ 604">
          <a:extLst>
            <a:ext uri="{FF2B5EF4-FFF2-40B4-BE49-F238E27FC236}">
              <a16:creationId xmlns:a16="http://schemas.microsoft.com/office/drawing/2014/main" id="{00000000-0008-0000-0600-00005D020000}"/>
            </a:ext>
          </a:extLst>
        </xdr:cNvPr>
        <xdr:cNvSpPr/>
      </xdr:nvSpPr>
      <xdr:spPr>
        <a:xfrm flipV="1">
          <a:off x="16316325" y="122872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79</xdr:row>
      <xdr:rowOff>38100</xdr:rowOff>
    </xdr:from>
    <xdr:to>
      <xdr:col>88</xdr:col>
      <xdr:colOff>66675</xdr:colOff>
      <xdr:row>80</xdr:row>
      <xdr:rowOff>123825</xdr:rowOff>
    </xdr:to>
    <xdr:sp macro="" textlink="">
      <xdr:nvSpPr>
        <xdr:cNvPr id="606" name="公債費最小値テキスト">
          <a:extLst>
            <a:ext uri="{FF2B5EF4-FFF2-40B4-BE49-F238E27FC236}">
              <a16:creationId xmlns:a16="http://schemas.microsoft.com/office/drawing/2014/main" id="{00000000-0008-0000-0600-00005E020000}"/>
            </a:ext>
          </a:extLst>
        </xdr:cNvPr>
        <xdr:cNvSpPr txBox="1"/>
      </xdr:nvSpPr>
      <xdr:spPr>
        <a:xfrm>
          <a:off x="16363950" y="1358265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5,535</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38100</xdr:colOff>
      <xdr:row>79</xdr:row>
      <xdr:rowOff>33906</xdr:rowOff>
    </xdr:from>
    <xdr:to>
      <xdr:col>86</xdr:col>
      <xdr:colOff>25400</xdr:colOff>
      <xdr:row>79</xdr:row>
      <xdr:rowOff>33906</xdr:rowOff>
    </xdr:to>
    <xdr:sp macro="" textlink="">
      <xdr:nvSpPr>
        <xdr:cNvPr id="607" name="直線コネクタ 606">
          <a:extLst>
            <a:ext uri="{FF2B5EF4-FFF2-40B4-BE49-F238E27FC236}">
              <a16:creationId xmlns:a16="http://schemas.microsoft.com/office/drawing/2014/main" id="{00000000-0008-0000-0600-00005F020000}"/>
            </a:ext>
          </a:extLst>
        </xdr:cNvPr>
        <xdr:cNvSpPr/>
      </xdr:nvSpPr>
      <xdr:spPr>
        <a:xfrm>
          <a:off x="16230600" y="135826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70</xdr:row>
      <xdr:rowOff>57150</xdr:rowOff>
    </xdr:from>
    <xdr:to>
      <xdr:col>89</xdr:col>
      <xdr:colOff>9525</xdr:colOff>
      <xdr:row>71</xdr:row>
      <xdr:rowOff>142875</xdr:rowOff>
    </xdr:to>
    <xdr:sp macro="" textlink="">
      <xdr:nvSpPr>
        <xdr:cNvPr id="608" name="公債費最大値テキスト">
          <a:extLst>
            <a:ext uri="{FF2B5EF4-FFF2-40B4-BE49-F238E27FC236}">
              <a16:creationId xmlns:a16="http://schemas.microsoft.com/office/drawing/2014/main" id="{00000000-0008-0000-0600-000060020000}"/>
            </a:ext>
          </a:extLst>
        </xdr:cNvPr>
        <xdr:cNvSpPr txBox="1"/>
      </xdr:nvSpPr>
      <xdr:spPr>
        <a:xfrm>
          <a:off x="16363950" y="120586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685,823</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38100</xdr:colOff>
      <xdr:row>71</xdr:row>
      <xdr:rowOff>109557</xdr:rowOff>
    </xdr:from>
    <xdr:to>
      <xdr:col>86</xdr:col>
      <xdr:colOff>25400</xdr:colOff>
      <xdr:row>71</xdr:row>
      <xdr:rowOff>109557</xdr:rowOff>
    </xdr:to>
    <xdr:sp macro="" textlink="">
      <xdr:nvSpPr>
        <xdr:cNvPr id="609" name="直線コネクタ 608">
          <a:extLst>
            <a:ext uri="{FF2B5EF4-FFF2-40B4-BE49-F238E27FC236}">
              <a16:creationId xmlns:a16="http://schemas.microsoft.com/office/drawing/2014/main" id="{00000000-0008-0000-0600-000061020000}"/>
            </a:ext>
          </a:extLst>
        </xdr:cNvPr>
        <xdr:cNvSpPr/>
      </xdr:nvSpPr>
      <xdr:spPr>
        <a:xfrm>
          <a:off x="16230600" y="122872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50800</xdr:colOff>
      <xdr:row>78</xdr:row>
      <xdr:rowOff>138204</xdr:rowOff>
    </xdr:from>
    <xdr:to>
      <xdr:col>85</xdr:col>
      <xdr:colOff>127000</xdr:colOff>
      <xdr:row>78</xdr:row>
      <xdr:rowOff>140315</xdr:rowOff>
    </xdr:to>
    <xdr:sp macro="" textlink="">
      <xdr:nvSpPr>
        <xdr:cNvPr id="610" name="直線コネクタ 609">
          <a:extLst>
            <a:ext uri="{FF2B5EF4-FFF2-40B4-BE49-F238E27FC236}">
              <a16:creationId xmlns:a16="http://schemas.microsoft.com/office/drawing/2014/main" id="{00000000-0008-0000-0600-000062020000}"/>
            </a:ext>
          </a:extLst>
        </xdr:cNvPr>
        <xdr:cNvSpPr/>
      </xdr:nvSpPr>
      <xdr:spPr>
        <a:xfrm flipV="1">
          <a:off x="15478125" y="1351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76</xdr:row>
      <xdr:rowOff>57150</xdr:rowOff>
    </xdr:from>
    <xdr:to>
      <xdr:col>89</xdr:col>
      <xdr:colOff>9525</xdr:colOff>
      <xdr:row>77</xdr:row>
      <xdr:rowOff>142875</xdr:rowOff>
    </xdr:to>
    <xdr:sp macro="" textlink="">
      <xdr:nvSpPr>
        <xdr:cNvPr id="611" name="公債費平均値テキスト">
          <a:extLst>
            <a:ext uri="{FF2B5EF4-FFF2-40B4-BE49-F238E27FC236}">
              <a16:creationId xmlns:a16="http://schemas.microsoft.com/office/drawing/2014/main" id="{00000000-0008-0000-0600-000063020000}"/>
            </a:ext>
          </a:extLst>
        </xdr:cNvPr>
        <xdr:cNvSpPr txBox="1"/>
      </xdr:nvSpPr>
      <xdr:spPr>
        <a:xfrm>
          <a:off x="16363950" y="13087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77</xdr:row>
      <xdr:rowOff>32449</xdr:rowOff>
    </xdr:from>
    <xdr:to>
      <xdr:col>85</xdr:col>
      <xdr:colOff>177800</xdr:colOff>
      <xdr:row>77</xdr:row>
      <xdr:rowOff>134049</xdr:rowOff>
    </xdr:to>
    <xdr:sp macro="" textlink="" fLocksText="0">
      <xdr:nvSpPr>
        <xdr:cNvPr id="612" name="フローチャート: 判断 611">
          <a:extLst>
            <a:ext uri="{FF2B5EF4-FFF2-40B4-BE49-F238E27FC236}">
              <a16:creationId xmlns:a16="http://schemas.microsoft.com/office/drawing/2014/main" id="{00000000-0008-0000-0600-000064020000}"/>
            </a:ext>
          </a:extLst>
        </xdr:cNvPr>
        <xdr:cNvSpPr/>
      </xdr:nvSpPr>
      <xdr:spPr>
        <a:xfrm>
          <a:off x="16268700" y="132302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78</xdr:row>
      <xdr:rowOff>140315</xdr:rowOff>
    </xdr:from>
    <xdr:to>
      <xdr:col>81</xdr:col>
      <xdr:colOff>50800</xdr:colOff>
      <xdr:row>78</xdr:row>
      <xdr:rowOff>145317</xdr:rowOff>
    </xdr:to>
    <xdr:sp macro="" textlink="">
      <xdr:nvSpPr>
        <xdr:cNvPr id="613" name="直線コネクタ 612">
          <a:extLst>
            <a:ext uri="{FF2B5EF4-FFF2-40B4-BE49-F238E27FC236}">
              <a16:creationId xmlns:a16="http://schemas.microsoft.com/office/drawing/2014/main" id="{00000000-0008-0000-0600-000065020000}"/>
            </a:ext>
          </a:extLst>
        </xdr:cNvPr>
        <xdr:cNvSpPr/>
      </xdr:nvSpPr>
      <xdr:spPr>
        <a:xfrm flipV="1">
          <a:off x="14592300" y="135159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0</xdr:colOff>
      <xdr:row>77</xdr:row>
      <xdr:rowOff>46951</xdr:rowOff>
    </xdr:from>
    <xdr:to>
      <xdr:col>81</xdr:col>
      <xdr:colOff>101600</xdr:colOff>
      <xdr:row>77</xdr:row>
      <xdr:rowOff>148551</xdr:rowOff>
    </xdr:to>
    <xdr:sp macro="" textlink="" fLocksText="0">
      <xdr:nvSpPr>
        <xdr:cNvPr id="614" name="フローチャート: 判断 613">
          <a:extLst>
            <a:ext uri="{FF2B5EF4-FFF2-40B4-BE49-F238E27FC236}">
              <a16:creationId xmlns:a16="http://schemas.microsoft.com/office/drawing/2014/main" id="{00000000-0008-0000-0600-000066020000}"/>
            </a:ext>
          </a:extLst>
        </xdr:cNvPr>
        <xdr:cNvSpPr/>
      </xdr:nvSpPr>
      <xdr:spPr>
        <a:xfrm>
          <a:off x="15430500" y="132492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79</xdr:col>
      <xdr:colOff>123825</xdr:colOff>
      <xdr:row>75</xdr:row>
      <xdr:rowOff>161925</xdr:rowOff>
    </xdr:from>
    <xdr:to>
      <xdr:col>82</xdr:col>
      <xdr:colOff>152400</xdr:colOff>
      <xdr:row>77</xdr:row>
      <xdr:rowOff>76200</xdr:rowOff>
    </xdr:to>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173325" y="130206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177800</xdr:colOff>
      <xdr:row>78</xdr:row>
      <xdr:rowOff>142466</xdr:rowOff>
    </xdr:from>
    <xdr:to>
      <xdr:col>76</xdr:col>
      <xdr:colOff>114300</xdr:colOff>
      <xdr:row>78</xdr:row>
      <xdr:rowOff>145317</xdr:rowOff>
    </xdr:to>
    <xdr:sp macro="" textlink="">
      <xdr:nvSpPr>
        <xdr:cNvPr id="616" name="直線コネクタ 615">
          <a:extLst>
            <a:ext uri="{FF2B5EF4-FFF2-40B4-BE49-F238E27FC236}">
              <a16:creationId xmlns:a16="http://schemas.microsoft.com/office/drawing/2014/main" id="{00000000-0008-0000-0600-000068020000}"/>
            </a:ext>
          </a:extLst>
        </xdr:cNvPr>
        <xdr:cNvSpPr/>
      </xdr:nvSpPr>
      <xdr:spPr>
        <a:xfrm>
          <a:off x="13706475" y="135159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77</xdr:row>
      <xdr:rowOff>107307</xdr:rowOff>
    </xdr:from>
    <xdr:to>
      <xdr:col>76</xdr:col>
      <xdr:colOff>165100</xdr:colOff>
      <xdr:row>78</xdr:row>
      <xdr:rowOff>37457</xdr:rowOff>
    </xdr:to>
    <xdr:sp macro="" textlink="" fLocksText="0">
      <xdr:nvSpPr>
        <xdr:cNvPr id="617" name="フローチャート: 判断 616">
          <a:extLst>
            <a:ext uri="{FF2B5EF4-FFF2-40B4-BE49-F238E27FC236}">
              <a16:creationId xmlns:a16="http://schemas.microsoft.com/office/drawing/2014/main" id="{00000000-0008-0000-0600-000069020000}"/>
            </a:ext>
          </a:extLst>
        </xdr:cNvPr>
        <xdr:cNvSpPr/>
      </xdr:nvSpPr>
      <xdr:spPr>
        <a:xfrm>
          <a:off x="14544675" y="133064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0</xdr:colOff>
      <xdr:row>76</xdr:row>
      <xdr:rowOff>57150</xdr:rowOff>
    </xdr:from>
    <xdr:to>
      <xdr:col>78</xdr:col>
      <xdr:colOff>28575</xdr:colOff>
      <xdr:row>77</xdr:row>
      <xdr:rowOff>142875</xdr:rowOff>
    </xdr:to>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287500" y="130873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50800</xdr:colOff>
      <xdr:row>78</xdr:row>
      <xdr:rowOff>142466</xdr:rowOff>
    </xdr:from>
    <xdr:to>
      <xdr:col>71</xdr:col>
      <xdr:colOff>177800</xdr:colOff>
      <xdr:row>78</xdr:row>
      <xdr:rowOff>144672</xdr:rowOff>
    </xdr:to>
    <xdr:sp macro="" textlink="">
      <xdr:nvSpPr>
        <xdr:cNvPr id="619" name="直線コネクタ 618">
          <a:extLst>
            <a:ext uri="{FF2B5EF4-FFF2-40B4-BE49-F238E27FC236}">
              <a16:creationId xmlns:a16="http://schemas.microsoft.com/office/drawing/2014/main" id="{00000000-0008-0000-0600-00006B020000}"/>
            </a:ext>
          </a:extLst>
        </xdr:cNvPr>
        <xdr:cNvSpPr/>
      </xdr:nvSpPr>
      <xdr:spPr>
        <a:xfrm flipV="1">
          <a:off x="12811125" y="1351597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77</xdr:row>
      <xdr:rowOff>71571</xdr:rowOff>
    </xdr:from>
    <xdr:to>
      <xdr:col>72</xdr:col>
      <xdr:colOff>38100</xdr:colOff>
      <xdr:row>78</xdr:row>
      <xdr:rowOff>1721</xdr:rowOff>
    </xdr:to>
    <xdr:sp macro="" textlink="" fLocksText="0">
      <xdr:nvSpPr>
        <xdr:cNvPr id="620" name="フローチャート: 判断 619">
          <a:extLst>
            <a:ext uri="{FF2B5EF4-FFF2-40B4-BE49-F238E27FC236}">
              <a16:creationId xmlns:a16="http://schemas.microsoft.com/office/drawing/2014/main" id="{00000000-0008-0000-0600-00006C020000}"/>
            </a:ext>
          </a:extLst>
        </xdr:cNvPr>
        <xdr:cNvSpPr/>
      </xdr:nvSpPr>
      <xdr:spPr>
        <a:xfrm>
          <a:off x="13649325" y="132778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70</xdr:col>
      <xdr:colOff>66675</xdr:colOff>
      <xdr:row>76</xdr:row>
      <xdr:rowOff>19050</xdr:rowOff>
    </xdr:from>
    <xdr:to>
      <xdr:col>73</xdr:col>
      <xdr:colOff>95250</xdr:colOff>
      <xdr:row>77</xdr:row>
      <xdr:rowOff>104775</xdr:rowOff>
    </xdr:to>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401675" y="130492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77</xdr:row>
      <xdr:rowOff>68974</xdr:rowOff>
    </xdr:from>
    <xdr:to>
      <xdr:col>67</xdr:col>
      <xdr:colOff>101600</xdr:colOff>
      <xdr:row>77</xdr:row>
      <xdr:rowOff>170574</xdr:rowOff>
    </xdr:to>
    <xdr:sp macro="" textlink="" fLocksText="0">
      <xdr:nvSpPr>
        <xdr:cNvPr id="622" name="フローチャート: 判断 621">
          <a:extLst>
            <a:ext uri="{FF2B5EF4-FFF2-40B4-BE49-F238E27FC236}">
              <a16:creationId xmlns:a16="http://schemas.microsoft.com/office/drawing/2014/main" id="{00000000-0008-0000-0600-00006E020000}"/>
            </a:ext>
          </a:extLst>
        </xdr:cNvPr>
        <xdr:cNvSpPr/>
      </xdr:nvSpPr>
      <xdr:spPr>
        <a:xfrm>
          <a:off x="12763500" y="132683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123825</xdr:colOff>
      <xdr:row>76</xdr:row>
      <xdr:rowOff>19050</xdr:rowOff>
    </xdr:from>
    <xdr:to>
      <xdr:col>68</xdr:col>
      <xdr:colOff>152400</xdr:colOff>
      <xdr:row>77</xdr:row>
      <xdr:rowOff>104775</xdr:rowOff>
    </xdr:to>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506325" y="130492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84</xdr:col>
      <xdr:colOff>123825</xdr:colOff>
      <xdr:row>81</xdr:row>
      <xdr:rowOff>76200</xdr:rowOff>
    </xdr:from>
    <xdr:to>
      <xdr:col>88</xdr:col>
      <xdr:colOff>123825</xdr:colOff>
      <xdr:row>82</xdr:row>
      <xdr:rowOff>161925</xdr:rowOff>
    </xdr:to>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6125825"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80</xdr:col>
      <xdr:colOff>47625</xdr:colOff>
      <xdr:row>81</xdr:row>
      <xdr:rowOff>76200</xdr:rowOff>
    </xdr:from>
    <xdr:to>
      <xdr:col>84</xdr:col>
      <xdr:colOff>47625</xdr:colOff>
      <xdr:row>82</xdr:row>
      <xdr:rowOff>161925</xdr:rowOff>
    </xdr:to>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87625"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75</xdr:col>
      <xdr:colOff>114300</xdr:colOff>
      <xdr:row>81</xdr:row>
      <xdr:rowOff>76200</xdr:rowOff>
    </xdr:from>
    <xdr:to>
      <xdr:col>79</xdr:col>
      <xdr:colOff>114300</xdr:colOff>
      <xdr:row>82</xdr:row>
      <xdr:rowOff>161925</xdr:rowOff>
    </xdr:to>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40180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70</xdr:col>
      <xdr:colOff>171450</xdr:colOff>
      <xdr:row>81</xdr:row>
      <xdr:rowOff>76200</xdr:rowOff>
    </xdr:from>
    <xdr:to>
      <xdr:col>74</xdr:col>
      <xdr:colOff>171450</xdr:colOff>
      <xdr:row>82</xdr:row>
      <xdr:rowOff>161925</xdr:rowOff>
    </xdr:to>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50645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66</xdr:col>
      <xdr:colOff>47625</xdr:colOff>
      <xdr:row>81</xdr:row>
      <xdr:rowOff>76200</xdr:rowOff>
    </xdr:from>
    <xdr:to>
      <xdr:col>70</xdr:col>
      <xdr:colOff>47625</xdr:colOff>
      <xdr:row>82</xdr:row>
      <xdr:rowOff>161925</xdr:rowOff>
    </xdr:to>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620625"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78</xdr:row>
      <xdr:rowOff>87404</xdr:rowOff>
    </xdr:from>
    <xdr:to>
      <xdr:col>85</xdr:col>
      <xdr:colOff>177800</xdr:colOff>
      <xdr:row>79</xdr:row>
      <xdr:rowOff>17554</xdr:rowOff>
    </xdr:to>
    <xdr:sp macro="" textlink="" fLocksText="0">
      <xdr:nvSpPr>
        <xdr:cNvPr id="629" name="楕円 628">
          <a:extLst>
            <a:ext uri="{FF2B5EF4-FFF2-40B4-BE49-F238E27FC236}">
              <a16:creationId xmlns:a16="http://schemas.microsoft.com/office/drawing/2014/main" id="{00000000-0008-0000-0600-000075020000}"/>
            </a:ext>
          </a:extLst>
        </xdr:cNvPr>
        <xdr:cNvSpPr/>
      </xdr:nvSpPr>
      <xdr:spPr>
        <a:xfrm>
          <a:off x="16268700" y="13458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85</xdr:col>
      <xdr:colOff>171450</xdr:colOff>
      <xdr:row>78</xdr:row>
      <xdr:rowOff>0</xdr:rowOff>
    </xdr:from>
    <xdr:to>
      <xdr:col>88</xdr:col>
      <xdr:colOff>133350</xdr:colOff>
      <xdr:row>79</xdr:row>
      <xdr:rowOff>85725</xdr:rowOff>
    </xdr:to>
    <xdr:sp macro="" textlink="">
      <xdr:nvSpPr>
        <xdr:cNvPr id="630" name="公債費該当値テキスト">
          <a:extLst>
            <a:ext uri="{FF2B5EF4-FFF2-40B4-BE49-F238E27FC236}">
              <a16:creationId xmlns:a16="http://schemas.microsoft.com/office/drawing/2014/main" id="{00000000-0008-0000-0600-000076020000}"/>
            </a:ext>
          </a:extLst>
        </xdr:cNvPr>
        <xdr:cNvSpPr txBox="1"/>
      </xdr:nvSpPr>
      <xdr:spPr>
        <a:xfrm>
          <a:off x="16363950" y="133731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40,785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81</xdr:col>
      <xdr:colOff>0</xdr:colOff>
      <xdr:row>78</xdr:row>
      <xdr:rowOff>89515</xdr:rowOff>
    </xdr:from>
    <xdr:to>
      <xdr:col>81</xdr:col>
      <xdr:colOff>101600</xdr:colOff>
      <xdr:row>79</xdr:row>
      <xdr:rowOff>19665</xdr:rowOff>
    </xdr:to>
    <xdr:sp macro="" textlink="" fLocksText="0">
      <xdr:nvSpPr>
        <xdr:cNvPr id="631" name="楕円 630">
          <a:extLst>
            <a:ext uri="{FF2B5EF4-FFF2-40B4-BE49-F238E27FC236}">
              <a16:creationId xmlns:a16="http://schemas.microsoft.com/office/drawing/2014/main" id="{00000000-0008-0000-0600-000077020000}"/>
            </a:ext>
          </a:extLst>
        </xdr:cNvPr>
        <xdr:cNvSpPr/>
      </xdr:nvSpPr>
      <xdr:spPr>
        <a:xfrm>
          <a:off x="15430500" y="13458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79</xdr:col>
      <xdr:colOff>161925</xdr:colOff>
      <xdr:row>79</xdr:row>
      <xdr:rowOff>9525</xdr:rowOff>
    </xdr:from>
    <xdr:to>
      <xdr:col>82</xdr:col>
      <xdr:colOff>123825</xdr:colOff>
      <xdr:row>80</xdr:row>
      <xdr:rowOff>95250</xdr:rowOff>
    </xdr:to>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1425" y="135540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39,677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63500</xdr:colOff>
      <xdr:row>78</xdr:row>
      <xdr:rowOff>94517</xdr:rowOff>
    </xdr:from>
    <xdr:to>
      <xdr:col>76</xdr:col>
      <xdr:colOff>165100</xdr:colOff>
      <xdr:row>79</xdr:row>
      <xdr:rowOff>24667</xdr:rowOff>
    </xdr:to>
    <xdr:sp macro="" textlink="" fLocksText="0">
      <xdr:nvSpPr>
        <xdr:cNvPr id="633" name="楕円 632">
          <a:extLst>
            <a:ext uri="{FF2B5EF4-FFF2-40B4-BE49-F238E27FC236}">
              <a16:creationId xmlns:a16="http://schemas.microsoft.com/office/drawing/2014/main" id="{00000000-0008-0000-0600-000079020000}"/>
            </a:ext>
          </a:extLst>
        </xdr:cNvPr>
        <xdr:cNvSpPr/>
      </xdr:nvSpPr>
      <xdr:spPr>
        <a:xfrm>
          <a:off x="14544675" y="134683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28575</xdr:colOff>
      <xdr:row>79</xdr:row>
      <xdr:rowOff>19050</xdr:rowOff>
    </xdr:from>
    <xdr:to>
      <xdr:col>77</xdr:col>
      <xdr:colOff>180975</xdr:colOff>
      <xdr:row>80</xdr:row>
      <xdr:rowOff>104775</xdr:rowOff>
    </xdr:to>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16075" y="135636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37,052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127000</xdr:colOff>
      <xdr:row>78</xdr:row>
      <xdr:rowOff>91666</xdr:rowOff>
    </xdr:from>
    <xdr:to>
      <xdr:col>72</xdr:col>
      <xdr:colOff>38100</xdr:colOff>
      <xdr:row>79</xdr:row>
      <xdr:rowOff>21816</xdr:rowOff>
    </xdr:to>
    <xdr:sp macro="" textlink="" fLocksText="0">
      <xdr:nvSpPr>
        <xdr:cNvPr id="635" name="楕円 634">
          <a:extLst>
            <a:ext uri="{FF2B5EF4-FFF2-40B4-BE49-F238E27FC236}">
              <a16:creationId xmlns:a16="http://schemas.microsoft.com/office/drawing/2014/main" id="{00000000-0008-0000-0600-00007B020000}"/>
            </a:ext>
          </a:extLst>
        </xdr:cNvPr>
        <xdr:cNvSpPr/>
      </xdr:nvSpPr>
      <xdr:spPr>
        <a:xfrm>
          <a:off x="13649325" y="134683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70</xdr:col>
      <xdr:colOff>95250</xdr:colOff>
      <xdr:row>79</xdr:row>
      <xdr:rowOff>9525</xdr:rowOff>
    </xdr:from>
    <xdr:to>
      <xdr:col>73</xdr:col>
      <xdr:colOff>57150</xdr:colOff>
      <xdr:row>80</xdr:row>
      <xdr:rowOff>95250</xdr:rowOff>
    </xdr:to>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0250" y="135540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38,548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78</xdr:row>
      <xdr:rowOff>93872</xdr:rowOff>
    </xdr:from>
    <xdr:to>
      <xdr:col>67</xdr:col>
      <xdr:colOff>101600</xdr:colOff>
      <xdr:row>79</xdr:row>
      <xdr:rowOff>24022</xdr:rowOff>
    </xdr:to>
    <xdr:sp macro="" textlink="" fLocksText="0">
      <xdr:nvSpPr>
        <xdr:cNvPr id="637" name="楕円 636">
          <a:extLst>
            <a:ext uri="{FF2B5EF4-FFF2-40B4-BE49-F238E27FC236}">
              <a16:creationId xmlns:a16="http://schemas.microsoft.com/office/drawing/2014/main" id="{00000000-0008-0000-0600-00007D020000}"/>
            </a:ext>
          </a:extLst>
        </xdr:cNvPr>
        <xdr:cNvSpPr/>
      </xdr:nvSpPr>
      <xdr:spPr>
        <a:xfrm>
          <a:off x="12763500" y="134683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161925</xdr:colOff>
      <xdr:row>79</xdr:row>
      <xdr:rowOff>19050</xdr:rowOff>
    </xdr:from>
    <xdr:to>
      <xdr:col>68</xdr:col>
      <xdr:colOff>123825</xdr:colOff>
      <xdr:row>80</xdr:row>
      <xdr:rowOff>104775</xdr:rowOff>
    </xdr:to>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4425" y="135636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37,390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83</xdr:row>
      <xdr:rowOff>57150</xdr:rowOff>
    </xdr:from>
    <xdr:to>
      <xdr:col>89</xdr:col>
      <xdr:colOff>177800</xdr:colOff>
      <xdr:row>85</xdr:row>
      <xdr:rowOff>31750</xdr:rowOff>
    </xdr:to>
    <xdr:sp macro="" textlink="" fLocksText="0">
      <xdr:nvSpPr>
        <xdr:cNvPr id="639" name="正方形/長方形 638">
          <a:extLst>
            <a:ext uri="{FF2B5EF4-FFF2-40B4-BE49-F238E27FC236}">
              <a16:creationId xmlns:a16="http://schemas.microsoft.com/office/drawing/2014/main" id="{00000000-0008-0000-0600-00007F020000}"/>
            </a:ext>
          </a:extLst>
        </xdr:cNvPr>
        <xdr:cNvSpPr/>
      </xdr:nvSpPr>
      <xdr:spPr>
        <a:xfrm>
          <a:off x="12449175"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fLocksText="0">
      <xdr:nvSpPr>
        <xdr:cNvPr id="640" name="正方形/長方形 639">
          <a:extLst>
            <a:ext uri="{FF2B5EF4-FFF2-40B4-BE49-F238E27FC236}">
              <a16:creationId xmlns:a16="http://schemas.microsoft.com/office/drawing/2014/main" id="{00000000-0008-0000-0600-000080020000}"/>
            </a:ext>
          </a:extLst>
        </xdr:cNvPr>
        <xdr:cNvSpPr/>
      </xdr:nvSpPr>
      <xdr:spPr>
        <a:xfrm>
          <a:off x="12573000" y="14630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fLocksText="0">
      <xdr:nvSpPr>
        <xdr:cNvPr id="641" name="正方形/長方形 640">
          <a:extLst>
            <a:ext uri="{FF2B5EF4-FFF2-40B4-BE49-F238E27FC236}">
              <a16:creationId xmlns:a16="http://schemas.microsoft.com/office/drawing/2014/main" id="{00000000-0008-0000-0600-000081020000}"/>
            </a:ext>
          </a:extLst>
        </xdr:cNvPr>
        <xdr:cNvSpPr/>
      </xdr:nvSpPr>
      <xdr:spPr>
        <a:xfrm>
          <a:off x="12573000" y="14830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fLocksText="0">
      <xdr:nvSpPr>
        <xdr:cNvPr id="642" name="正方形/長方形 641">
          <a:extLst>
            <a:ext uri="{FF2B5EF4-FFF2-40B4-BE49-F238E27FC236}">
              <a16:creationId xmlns:a16="http://schemas.microsoft.com/office/drawing/2014/main" id="{00000000-0008-0000-0600-000082020000}"/>
            </a:ext>
          </a:extLst>
        </xdr:cNvPr>
        <xdr:cNvSpPr/>
      </xdr:nvSpPr>
      <xdr:spPr>
        <a:xfrm>
          <a:off x="13592175" y="14630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fLocksText="0">
      <xdr:nvSpPr>
        <xdr:cNvPr id="643" name="正方形/長方形 642">
          <a:extLst>
            <a:ext uri="{FF2B5EF4-FFF2-40B4-BE49-F238E27FC236}">
              <a16:creationId xmlns:a16="http://schemas.microsoft.com/office/drawing/2014/main" id="{00000000-0008-0000-0600-000083020000}"/>
            </a:ext>
          </a:extLst>
        </xdr:cNvPr>
        <xdr:cNvSpPr/>
      </xdr:nvSpPr>
      <xdr:spPr>
        <a:xfrm>
          <a:off x="13592175" y="14830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fLocksText="0">
      <xdr:nvSpPr>
        <xdr:cNvPr id="644" name="正方形/長方形 643">
          <a:extLst>
            <a:ext uri="{FF2B5EF4-FFF2-40B4-BE49-F238E27FC236}">
              <a16:creationId xmlns:a16="http://schemas.microsoft.com/office/drawing/2014/main" id="{00000000-0008-0000-0600-000084020000}"/>
            </a:ext>
          </a:extLst>
        </xdr:cNvPr>
        <xdr:cNvSpPr/>
      </xdr:nvSpPr>
      <xdr:spPr>
        <a:xfrm>
          <a:off x="14735175" y="14630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fLocksText="0">
      <xdr:nvSpPr>
        <xdr:cNvPr id="645" name="正方形/長方形 644">
          <a:extLst>
            <a:ext uri="{FF2B5EF4-FFF2-40B4-BE49-F238E27FC236}">
              <a16:creationId xmlns:a16="http://schemas.microsoft.com/office/drawing/2014/main" id="{00000000-0008-0000-0600-000085020000}"/>
            </a:ext>
          </a:extLst>
        </xdr:cNvPr>
        <xdr:cNvSpPr/>
      </xdr:nvSpPr>
      <xdr:spPr>
        <a:xfrm>
          <a:off x="14735175" y="14830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22,035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fLocksText="0">
      <xdr:nvSpPr>
        <xdr:cNvPr id="646" name="正方形/長方形 645">
          <a:extLst>
            <a:ext uri="{FF2B5EF4-FFF2-40B4-BE49-F238E27FC236}">
              <a16:creationId xmlns:a16="http://schemas.microsoft.com/office/drawing/2014/main" id="{00000000-0008-0000-0600-000086020000}"/>
            </a:ext>
          </a:extLst>
        </xdr:cNvPr>
        <xdr:cNvSpPr/>
      </xdr:nvSpPr>
      <xdr:spPr>
        <a:xfrm>
          <a:off x="12449175" y="15116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19050</xdr:colOff>
      <xdr:row>87</xdr:row>
      <xdr:rowOff>9525</xdr:rowOff>
    </xdr:from>
    <xdr:to>
      <xdr:col>66</xdr:col>
      <xdr:colOff>180975</xdr:colOff>
      <xdr:row>88</xdr:row>
      <xdr:rowOff>66675</xdr:rowOff>
    </xdr:to>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401550" y="14925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101</xdr:row>
      <xdr:rowOff>82550</xdr:rowOff>
    </xdr:from>
    <xdr:to>
      <xdr:col>89</xdr:col>
      <xdr:colOff>177800</xdr:colOff>
      <xdr:row>101</xdr:row>
      <xdr:rowOff>82550</xdr:rowOff>
    </xdr:to>
    <xdr:sp macro="" textlink="">
      <xdr:nvSpPr>
        <xdr:cNvPr id="648" name="直線コネクタ 647">
          <a:extLst>
            <a:ext uri="{FF2B5EF4-FFF2-40B4-BE49-F238E27FC236}">
              <a16:creationId xmlns:a16="http://schemas.microsoft.com/office/drawing/2014/main" id="{00000000-0008-0000-0600-000088020000}"/>
            </a:ext>
          </a:extLst>
        </xdr:cNvPr>
        <xdr:cNvSpPr/>
      </xdr:nvSpPr>
      <xdr:spPr>
        <a:xfrm>
          <a:off x="12449175"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65</xdr:col>
      <xdr:colOff>63500</xdr:colOff>
      <xdr:row>99</xdr:row>
      <xdr:rowOff>44450</xdr:rowOff>
    </xdr:from>
    <xdr:to>
      <xdr:col>89</xdr:col>
      <xdr:colOff>177800</xdr:colOff>
      <xdr:row>99</xdr:row>
      <xdr:rowOff>44450</xdr:rowOff>
    </xdr:to>
    <xdr:sp macro="" textlink="">
      <xdr:nvSpPr>
        <xdr:cNvPr id="649" name="直線コネクタ 648">
          <a:extLst>
            <a:ext uri="{FF2B5EF4-FFF2-40B4-BE49-F238E27FC236}">
              <a16:creationId xmlns:a16="http://schemas.microsoft.com/office/drawing/2014/main" id="{00000000-0008-0000-0600-000089020000}"/>
            </a:ext>
          </a:extLst>
        </xdr:cNvPr>
        <xdr:cNvSpPr/>
      </xdr:nvSpPr>
      <xdr:spPr>
        <a:xfrm>
          <a:off x="12449175" y="1702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64</xdr:col>
      <xdr:colOff>0</xdr:colOff>
      <xdr:row>98</xdr:row>
      <xdr:rowOff>76200</xdr:rowOff>
    </xdr:from>
    <xdr:to>
      <xdr:col>65</xdr:col>
      <xdr:colOff>57150</xdr:colOff>
      <xdr:row>99</xdr:row>
      <xdr:rowOff>161925</xdr:rowOff>
    </xdr:to>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192000" y="168783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6350</xdr:rowOff>
    </xdr:from>
    <xdr:to>
      <xdr:col>89</xdr:col>
      <xdr:colOff>177800</xdr:colOff>
      <xdr:row>97</xdr:row>
      <xdr:rowOff>6350</xdr:rowOff>
    </xdr:to>
    <xdr:sp macro="" textlink="">
      <xdr:nvSpPr>
        <xdr:cNvPr id="651" name="直線コネクタ 650">
          <a:extLst>
            <a:ext uri="{FF2B5EF4-FFF2-40B4-BE49-F238E27FC236}">
              <a16:creationId xmlns:a16="http://schemas.microsoft.com/office/drawing/2014/main" id="{00000000-0008-0000-0600-00008B020000}"/>
            </a:ext>
          </a:extLst>
        </xdr:cNvPr>
        <xdr:cNvSpPr/>
      </xdr:nvSpPr>
      <xdr:spPr>
        <a:xfrm>
          <a:off x="12449175" y="1664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96</xdr:row>
      <xdr:rowOff>38100</xdr:rowOff>
    </xdr:from>
    <xdr:to>
      <xdr:col>65</xdr:col>
      <xdr:colOff>66675</xdr:colOff>
      <xdr:row>97</xdr:row>
      <xdr:rowOff>123825</xdr:rowOff>
    </xdr:to>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49100" y="16497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94</xdr:row>
      <xdr:rowOff>139700</xdr:rowOff>
    </xdr:from>
    <xdr:to>
      <xdr:col>89</xdr:col>
      <xdr:colOff>177800</xdr:colOff>
      <xdr:row>94</xdr:row>
      <xdr:rowOff>139700</xdr:rowOff>
    </xdr:to>
    <xdr:sp macro="" textlink="">
      <xdr:nvSpPr>
        <xdr:cNvPr id="653" name="直線コネクタ 652">
          <a:extLst>
            <a:ext uri="{FF2B5EF4-FFF2-40B4-BE49-F238E27FC236}">
              <a16:creationId xmlns:a16="http://schemas.microsoft.com/office/drawing/2014/main" id="{00000000-0008-0000-0600-00008D020000}"/>
            </a:ext>
          </a:extLst>
        </xdr:cNvPr>
        <xdr:cNvSpPr/>
      </xdr:nvSpPr>
      <xdr:spPr>
        <a:xfrm>
          <a:off x="12449175" y="1625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61</xdr:col>
      <xdr:colOff>133350</xdr:colOff>
      <xdr:row>93</xdr:row>
      <xdr:rowOff>171450</xdr:rowOff>
    </xdr:from>
    <xdr:to>
      <xdr:col>65</xdr:col>
      <xdr:colOff>57150</xdr:colOff>
      <xdr:row>95</xdr:row>
      <xdr:rowOff>85725</xdr:rowOff>
    </xdr:to>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753850" y="161163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92</xdr:row>
      <xdr:rowOff>101600</xdr:rowOff>
    </xdr:from>
    <xdr:to>
      <xdr:col>89</xdr:col>
      <xdr:colOff>177800</xdr:colOff>
      <xdr:row>92</xdr:row>
      <xdr:rowOff>101600</xdr:rowOff>
    </xdr:to>
    <xdr:sp macro="" textlink="">
      <xdr:nvSpPr>
        <xdr:cNvPr id="655" name="直線コネクタ 654">
          <a:extLst>
            <a:ext uri="{FF2B5EF4-FFF2-40B4-BE49-F238E27FC236}">
              <a16:creationId xmlns:a16="http://schemas.microsoft.com/office/drawing/2014/main" id="{00000000-0008-0000-0600-00008F020000}"/>
            </a:ext>
          </a:extLst>
        </xdr:cNvPr>
        <xdr:cNvSpPr/>
      </xdr:nvSpPr>
      <xdr:spPr>
        <a:xfrm>
          <a:off x="12449175" y="1587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61</xdr:col>
      <xdr:colOff>133350</xdr:colOff>
      <xdr:row>91</xdr:row>
      <xdr:rowOff>133350</xdr:rowOff>
    </xdr:from>
    <xdr:to>
      <xdr:col>65</xdr:col>
      <xdr:colOff>57150</xdr:colOff>
      <xdr:row>93</xdr:row>
      <xdr:rowOff>47625</xdr:rowOff>
    </xdr:to>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753850" y="157353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90</xdr:row>
      <xdr:rowOff>63500</xdr:rowOff>
    </xdr:from>
    <xdr:to>
      <xdr:col>89</xdr:col>
      <xdr:colOff>177800</xdr:colOff>
      <xdr:row>90</xdr:row>
      <xdr:rowOff>63500</xdr:rowOff>
    </xdr:to>
    <xdr:sp macro="" textlink="">
      <xdr:nvSpPr>
        <xdr:cNvPr id="657" name="直線コネクタ 656">
          <a:extLst>
            <a:ext uri="{FF2B5EF4-FFF2-40B4-BE49-F238E27FC236}">
              <a16:creationId xmlns:a16="http://schemas.microsoft.com/office/drawing/2014/main" id="{00000000-0008-0000-0600-000091020000}"/>
            </a:ext>
          </a:extLst>
        </xdr:cNvPr>
        <xdr:cNvSpPr/>
      </xdr:nvSpPr>
      <xdr:spPr>
        <a:xfrm>
          <a:off x="12449175" y="1549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61</xdr:col>
      <xdr:colOff>133350</xdr:colOff>
      <xdr:row>89</xdr:row>
      <xdr:rowOff>95250</xdr:rowOff>
    </xdr:from>
    <xdr:to>
      <xdr:col>65</xdr:col>
      <xdr:colOff>57150</xdr:colOff>
      <xdr:row>91</xdr:row>
      <xdr:rowOff>9525</xdr:rowOff>
    </xdr:to>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753850" y="153543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88</xdr:row>
      <xdr:rowOff>25400</xdr:rowOff>
    </xdr:to>
    <xdr:sp macro="" textlink="">
      <xdr:nvSpPr>
        <xdr:cNvPr id="659" name="直線コネクタ 658">
          <a:extLst>
            <a:ext uri="{FF2B5EF4-FFF2-40B4-BE49-F238E27FC236}">
              <a16:creationId xmlns:a16="http://schemas.microsoft.com/office/drawing/2014/main" id="{00000000-0008-0000-0600-000093020000}"/>
            </a:ext>
          </a:extLst>
        </xdr:cNvPr>
        <xdr:cNvSpPr/>
      </xdr:nvSpPr>
      <xdr:spPr>
        <a:xfrm>
          <a:off x="12449175"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61</xdr:col>
      <xdr:colOff>133350</xdr:colOff>
      <xdr:row>87</xdr:row>
      <xdr:rowOff>57150</xdr:rowOff>
    </xdr:from>
    <xdr:to>
      <xdr:col>65</xdr:col>
      <xdr:colOff>57150</xdr:colOff>
      <xdr:row>88</xdr:row>
      <xdr:rowOff>142875</xdr:rowOff>
    </xdr:to>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53850" y="149733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2,500,000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fLocksText="0">
      <xdr:nvSpPr>
        <xdr:cNvPr id="661" name="積立金グラフ枠">
          <a:extLst>
            <a:ext uri="{FF2B5EF4-FFF2-40B4-BE49-F238E27FC236}">
              <a16:creationId xmlns:a16="http://schemas.microsoft.com/office/drawing/2014/main" id="{00000000-0008-0000-0600-000095020000}"/>
            </a:ext>
          </a:extLst>
        </xdr:cNvPr>
        <xdr:cNvSpPr/>
      </xdr:nvSpPr>
      <xdr:spPr>
        <a:xfrm>
          <a:off x="12449175" y="15116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sp macro="" textlink="">
      <xdr:nvSpPr>
        <xdr:cNvPr id="662" name="直線コネクタ 661">
          <a:extLst>
            <a:ext uri="{FF2B5EF4-FFF2-40B4-BE49-F238E27FC236}">
              <a16:creationId xmlns:a16="http://schemas.microsoft.com/office/drawing/2014/main" id="{00000000-0008-0000-0600-000096020000}"/>
            </a:ext>
          </a:extLst>
        </xdr:cNvPr>
        <xdr:cNvSpPr/>
      </xdr:nvSpPr>
      <xdr:spPr>
        <a:xfrm flipV="1">
          <a:off x="16316325" y="1564005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99</xdr:row>
      <xdr:rowOff>47625</xdr:rowOff>
    </xdr:from>
    <xdr:to>
      <xdr:col>87</xdr:col>
      <xdr:colOff>38100</xdr:colOff>
      <xdr:row>100</xdr:row>
      <xdr:rowOff>133350</xdr:rowOff>
    </xdr:to>
    <xdr:sp macro="" textlink="">
      <xdr:nvSpPr>
        <xdr:cNvPr id="663" name="積立金最小値テキスト">
          <a:extLst>
            <a:ext uri="{FF2B5EF4-FFF2-40B4-BE49-F238E27FC236}">
              <a16:creationId xmlns:a16="http://schemas.microsoft.com/office/drawing/2014/main" id="{00000000-0008-0000-0600-000097020000}"/>
            </a:ext>
          </a:extLst>
        </xdr:cNvPr>
        <xdr:cNvSpPr txBox="1"/>
      </xdr:nvSpPr>
      <xdr:spPr>
        <a:xfrm>
          <a:off x="16363950" y="170211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38100</xdr:colOff>
      <xdr:row>99</xdr:row>
      <xdr:rowOff>44450</xdr:rowOff>
    </xdr:from>
    <xdr:to>
      <xdr:col>86</xdr:col>
      <xdr:colOff>25400</xdr:colOff>
      <xdr:row>99</xdr:row>
      <xdr:rowOff>44450</xdr:rowOff>
    </xdr:to>
    <xdr:sp macro="" textlink="">
      <xdr:nvSpPr>
        <xdr:cNvPr id="664" name="直線コネクタ 663">
          <a:extLst>
            <a:ext uri="{FF2B5EF4-FFF2-40B4-BE49-F238E27FC236}">
              <a16:creationId xmlns:a16="http://schemas.microsoft.com/office/drawing/2014/main" id="{00000000-0008-0000-0600-000098020000}"/>
            </a:ext>
          </a:extLst>
        </xdr:cNvPr>
        <xdr:cNvSpPr/>
      </xdr:nvSpPr>
      <xdr:spPr>
        <a:xfrm>
          <a:off x="16230600" y="17021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89</xdr:row>
      <xdr:rowOff>161925</xdr:rowOff>
    </xdr:from>
    <xdr:to>
      <xdr:col>89</xdr:col>
      <xdr:colOff>95250</xdr:colOff>
      <xdr:row>91</xdr:row>
      <xdr:rowOff>76200</xdr:rowOff>
    </xdr:to>
    <xdr:sp macro="" textlink="">
      <xdr:nvSpPr>
        <xdr:cNvPr id="665" name="積立金最大値テキスト">
          <a:extLst>
            <a:ext uri="{FF2B5EF4-FFF2-40B4-BE49-F238E27FC236}">
              <a16:creationId xmlns:a16="http://schemas.microsoft.com/office/drawing/2014/main" id="{00000000-0008-0000-0600-000099020000}"/>
            </a:ext>
          </a:extLst>
        </xdr:cNvPr>
        <xdr:cNvSpPr txBox="1"/>
      </xdr:nvSpPr>
      <xdr:spPr>
        <a:xfrm>
          <a:off x="16363950" y="15420975"/>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1,805,262</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38100</xdr:colOff>
      <xdr:row>91</xdr:row>
      <xdr:rowOff>40441</xdr:rowOff>
    </xdr:from>
    <xdr:to>
      <xdr:col>86</xdr:col>
      <xdr:colOff>25400</xdr:colOff>
      <xdr:row>91</xdr:row>
      <xdr:rowOff>40441</xdr:rowOff>
    </xdr:to>
    <xdr:sp macro="" textlink="">
      <xdr:nvSpPr>
        <xdr:cNvPr id="666" name="直線コネクタ 665">
          <a:extLst>
            <a:ext uri="{FF2B5EF4-FFF2-40B4-BE49-F238E27FC236}">
              <a16:creationId xmlns:a16="http://schemas.microsoft.com/office/drawing/2014/main" id="{00000000-0008-0000-0600-00009A020000}"/>
            </a:ext>
          </a:extLst>
        </xdr:cNvPr>
        <xdr:cNvSpPr/>
      </xdr:nvSpPr>
      <xdr:spPr>
        <a:xfrm>
          <a:off x="16230600" y="156400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50800</xdr:colOff>
      <xdr:row>98</xdr:row>
      <xdr:rowOff>160288</xdr:rowOff>
    </xdr:from>
    <xdr:to>
      <xdr:col>85</xdr:col>
      <xdr:colOff>127000</xdr:colOff>
      <xdr:row>99</xdr:row>
      <xdr:rowOff>43062</xdr:rowOff>
    </xdr:to>
    <xdr:sp macro="" textlink="">
      <xdr:nvSpPr>
        <xdr:cNvPr id="667" name="直線コネクタ 666">
          <a:extLst>
            <a:ext uri="{FF2B5EF4-FFF2-40B4-BE49-F238E27FC236}">
              <a16:creationId xmlns:a16="http://schemas.microsoft.com/office/drawing/2014/main" id="{00000000-0008-0000-0600-00009B020000}"/>
            </a:ext>
          </a:extLst>
        </xdr:cNvPr>
        <xdr:cNvSpPr/>
      </xdr:nvSpPr>
      <xdr:spPr>
        <a:xfrm>
          <a:off x="15478125" y="169640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97</xdr:row>
      <xdr:rowOff>133350</xdr:rowOff>
    </xdr:from>
    <xdr:to>
      <xdr:col>88</xdr:col>
      <xdr:colOff>133350</xdr:colOff>
      <xdr:row>99</xdr:row>
      <xdr:rowOff>47625</xdr:rowOff>
    </xdr:to>
    <xdr:sp macro="" textlink="">
      <xdr:nvSpPr>
        <xdr:cNvPr id="668" name="積立金平均値テキスト">
          <a:extLst>
            <a:ext uri="{FF2B5EF4-FFF2-40B4-BE49-F238E27FC236}">
              <a16:creationId xmlns:a16="http://schemas.microsoft.com/office/drawing/2014/main" id="{00000000-0008-0000-0600-00009C020000}"/>
            </a:ext>
          </a:extLst>
        </xdr:cNvPr>
        <xdr:cNvSpPr txBox="1"/>
      </xdr:nvSpPr>
      <xdr:spPr>
        <a:xfrm>
          <a:off x="16363950" y="1676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98</xdr:row>
      <xdr:rowOff>110576</xdr:rowOff>
    </xdr:from>
    <xdr:to>
      <xdr:col>85</xdr:col>
      <xdr:colOff>177800</xdr:colOff>
      <xdr:row>99</xdr:row>
      <xdr:rowOff>40726</xdr:rowOff>
    </xdr:to>
    <xdr:sp macro="" textlink="" fLocksText="0">
      <xdr:nvSpPr>
        <xdr:cNvPr id="669" name="フローチャート: 判断 668">
          <a:extLst>
            <a:ext uri="{FF2B5EF4-FFF2-40B4-BE49-F238E27FC236}">
              <a16:creationId xmlns:a16="http://schemas.microsoft.com/office/drawing/2014/main" id="{00000000-0008-0000-0600-00009D020000}"/>
            </a:ext>
          </a:extLst>
        </xdr:cNvPr>
        <xdr:cNvSpPr/>
      </xdr:nvSpPr>
      <xdr:spPr>
        <a:xfrm>
          <a:off x="16268700" y="169164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98</xdr:row>
      <xdr:rowOff>160288</xdr:rowOff>
    </xdr:from>
    <xdr:to>
      <xdr:col>81</xdr:col>
      <xdr:colOff>50800</xdr:colOff>
      <xdr:row>99</xdr:row>
      <xdr:rowOff>4102</xdr:rowOff>
    </xdr:to>
    <xdr:sp macro="" textlink="">
      <xdr:nvSpPr>
        <xdr:cNvPr id="670" name="直線コネクタ 669">
          <a:extLst>
            <a:ext uri="{FF2B5EF4-FFF2-40B4-BE49-F238E27FC236}">
              <a16:creationId xmlns:a16="http://schemas.microsoft.com/office/drawing/2014/main" id="{00000000-0008-0000-0600-00009E020000}"/>
            </a:ext>
          </a:extLst>
        </xdr:cNvPr>
        <xdr:cNvSpPr/>
      </xdr:nvSpPr>
      <xdr:spPr>
        <a:xfrm flipV="1">
          <a:off x="14592300" y="1696402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0</xdr:colOff>
      <xdr:row>98</xdr:row>
      <xdr:rowOff>98020</xdr:rowOff>
    </xdr:from>
    <xdr:to>
      <xdr:col>81</xdr:col>
      <xdr:colOff>101600</xdr:colOff>
      <xdr:row>99</xdr:row>
      <xdr:rowOff>28170</xdr:rowOff>
    </xdr:to>
    <xdr:sp macro="" textlink="" fLocksText="0">
      <xdr:nvSpPr>
        <xdr:cNvPr id="671" name="フローチャート: 判断 670">
          <a:extLst>
            <a:ext uri="{FF2B5EF4-FFF2-40B4-BE49-F238E27FC236}">
              <a16:creationId xmlns:a16="http://schemas.microsoft.com/office/drawing/2014/main" id="{00000000-0008-0000-0600-00009F020000}"/>
            </a:ext>
          </a:extLst>
        </xdr:cNvPr>
        <xdr:cNvSpPr/>
      </xdr:nvSpPr>
      <xdr:spPr>
        <a:xfrm>
          <a:off x="15430500" y="168973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79</xdr:col>
      <xdr:colOff>161925</xdr:colOff>
      <xdr:row>97</xdr:row>
      <xdr:rowOff>47625</xdr:rowOff>
    </xdr:from>
    <xdr:to>
      <xdr:col>82</xdr:col>
      <xdr:colOff>123825</xdr:colOff>
      <xdr:row>98</xdr:row>
      <xdr:rowOff>133350</xdr:rowOff>
    </xdr:to>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211425" y="166782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177800</xdr:colOff>
      <xdr:row>98</xdr:row>
      <xdr:rowOff>97041</xdr:rowOff>
    </xdr:from>
    <xdr:to>
      <xdr:col>76</xdr:col>
      <xdr:colOff>114300</xdr:colOff>
      <xdr:row>99</xdr:row>
      <xdr:rowOff>4102</xdr:rowOff>
    </xdr:to>
    <xdr:sp macro="" textlink="">
      <xdr:nvSpPr>
        <xdr:cNvPr id="673" name="直線コネクタ 672">
          <a:extLst>
            <a:ext uri="{FF2B5EF4-FFF2-40B4-BE49-F238E27FC236}">
              <a16:creationId xmlns:a16="http://schemas.microsoft.com/office/drawing/2014/main" id="{00000000-0008-0000-0600-0000A1020000}"/>
            </a:ext>
          </a:extLst>
        </xdr:cNvPr>
        <xdr:cNvSpPr/>
      </xdr:nvSpPr>
      <xdr:spPr>
        <a:xfrm>
          <a:off x="13706475" y="16897350"/>
          <a:ext cx="88582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98</xdr:row>
      <xdr:rowOff>37878</xdr:rowOff>
    </xdr:from>
    <xdr:to>
      <xdr:col>76</xdr:col>
      <xdr:colOff>165100</xdr:colOff>
      <xdr:row>98</xdr:row>
      <xdr:rowOff>139478</xdr:rowOff>
    </xdr:to>
    <xdr:sp macro="" textlink="" fLocksText="0">
      <xdr:nvSpPr>
        <xdr:cNvPr id="674" name="フローチャート: 判断 673">
          <a:extLst>
            <a:ext uri="{FF2B5EF4-FFF2-40B4-BE49-F238E27FC236}">
              <a16:creationId xmlns:a16="http://schemas.microsoft.com/office/drawing/2014/main" id="{00000000-0008-0000-0600-0000A2020000}"/>
            </a:ext>
          </a:extLst>
        </xdr:cNvPr>
        <xdr:cNvSpPr/>
      </xdr:nvSpPr>
      <xdr:spPr>
        <a:xfrm>
          <a:off x="14544675" y="168402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0</xdr:colOff>
      <xdr:row>96</xdr:row>
      <xdr:rowOff>152400</xdr:rowOff>
    </xdr:from>
    <xdr:to>
      <xdr:col>78</xdr:col>
      <xdr:colOff>28575</xdr:colOff>
      <xdr:row>98</xdr:row>
      <xdr:rowOff>66675</xdr:rowOff>
    </xdr:to>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287500" y="166116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50800</xdr:colOff>
      <xdr:row>98</xdr:row>
      <xdr:rowOff>87695</xdr:rowOff>
    </xdr:from>
    <xdr:to>
      <xdr:col>71</xdr:col>
      <xdr:colOff>177800</xdr:colOff>
      <xdr:row>98</xdr:row>
      <xdr:rowOff>97041</xdr:rowOff>
    </xdr:to>
    <xdr:sp macro="" textlink="">
      <xdr:nvSpPr>
        <xdr:cNvPr id="676" name="直線コネクタ 675">
          <a:extLst>
            <a:ext uri="{FF2B5EF4-FFF2-40B4-BE49-F238E27FC236}">
              <a16:creationId xmlns:a16="http://schemas.microsoft.com/office/drawing/2014/main" id="{00000000-0008-0000-0600-0000A4020000}"/>
            </a:ext>
          </a:extLst>
        </xdr:cNvPr>
        <xdr:cNvSpPr/>
      </xdr:nvSpPr>
      <xdr:spPr>
        <a:xfrm>
          <a:off x="12811125" y="16887825"/>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98</xdr:row>
      <xdr:rowOff>120603</xdr:rowOff>
    </xdr:from>
    <xdr:to>
      <xdr:col>72</xdr:col>
      <xdr:colOff>38100</xdr:colOff>
      <xdr:row>99</xdr:row>
      <xdr:rowOff>50753</xdr:rowOff>
    </xdr:to>
    <xdr:sp macro="" textlink="" fLocksText="0">
      <xdr:nvSpPr>
        <xdr:cNvPr id="677" name="フローチャート: 判断 676">
          <a:extLst>
            <a:ext uri="{FF2B5EF4-FFF2-40B4-BE49-F238E27FC236}">
              <a16:creationId xmlns:a16="http://schemas.microsoft.com/office/drawing/2014/main" id="{00000000-0008-0000-0600-0000A5020000}"/>
            </a:ext>
          </a:extLst>
        </xdr:cNvPr>
        <xdr:cNvSpPr/>
      </xdr:nvSpPr>
      <xdr:spPr>
        <a:xfrm>
          <a:off x="13649325" y="169259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70</xdr:col>
      <xdr:colOff>95250</xdr:colOff>
      <xdr:row>99</xdr:row>
      <xdr:rowOff>38100</xdr:rowOff>
    </xdr:from>
    <xdr:to>
      <xdr:col>73</xdr:col>
      <xdr:colOff>57150</xdr:colOff>
      <xdr:row>100</xdr:row>
      <xdr:rowOff>123825</xdr:rowOff>
    </xdr:to>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30250" y="170116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98</xdr:row>
      <xdr:rowOff>89494</xdr:rowOff>
    </xdr:from>
    <xdr:to>
      <xdr:col>67</xdr:col>
      <xdr:colOff>101600</xdr:colOff>
      <xdr:row>99</xdr:row>
      <xdr:rowOff>19644</xdr:rowOff>
    </xdr:to>
    <xdr:sp macro="" textlink="" fLocksText="0">
      <xdr:nvSpPr>
        <xdr:cNvPr id="679" name="フローチャート: 判断 678">
          <a:extLst>
            <a:ext uri="{FF2B5EF4-FFF2-40B4-BE49-F238E27FC236}">
              <a16:creationId xmlns:a16="http://schemas.microsoft.com/office/drawing/2014/main" id="{00000000-0008-0000-0600-0000A7020000}"/>
            </a:ext>
          </a:extLst>
        </xdr:cNvPr>
        <xdr:cNvSpPr/>
      </xdr:nvSpPr>
      <xdr:spPr>
        <a:xfrm>
          <a:off x="12763500" y="168878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161925</xdr:colOff>
      <xdr:row>99</xdr:row>
      <xdr:rowOff>9525</xdr:rowOff>
    </xdr:from>
    <xdr:to>
      <xdr:col>68</xdr:col>
      <xdr:colOff>123825</xdr:colOff>
      <xdr:row>100</xdr:row>
      <xdr:rowOff>95250</xdr:rowOff>
    </xdr:to>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44425" y="169830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84</xdr:col>
      <xdr:colOff>123825</xdr:colOff>
      <xdr:row>101</xdr:row>
      <xdr:rowOff>76200</xdr:rowOff>
    </xdr:from>
    <xdr:to>
      <xdr:col>88</xdr:col>
      <xdr:colOff>123825</xdr:colOff>
      <xdr:row>102</xdr:row>
      <xdr:rowOff>161925</xdr:rowOff>
    </xdr:to>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6125825"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80</xdr:col>
      <xdr:colOff>47625</xdr:colOff>
      <xdr:row>101</xdr:row>
      <xdr:rowOff>76200</xdr:rowOff>
    </xdr:from>
    <xdr:to>
      <xdr:col>84</xdr:col>
      <xdr:colOff>47625</xdr:colOff>
      <xdr:row>102</xdr:row>
      <xdr:rowOff>161925</xdr:rowOff>
    </xdr:to>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87625"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75</xdr:col>
      <xdr:colOff>114300</xdr:colOff>
      <xdr:row>101</xdr:row>
      <xdr:rowOff>76200</xdr:rowOff>
    </xdr:from>
    <xdr:to>
      <xdr:col>79</xdr:col>
      <xdr:colOff>114300</xdr:colOff>
      <xdr:row>102</xdr:row>
      <xdr:rowOff>161925</xdr:rowOff>
    </xdr:to>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40180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70</xdr:col>
      <xdr:colOff>171450</xdr:colOff>
      <xdr:row>101</xdr:row>
      <xdr:rowOff>76200</xdr:rowOff>
    </xdr:from>
    <xdr:to>
      <xdr:col>74</xdr:col>
      <xdr:colOff>171450</xdr:colOff>
      <xdr:row>102</xdr:row>
      <xdr:rowOff>161925</xdr:rowOff>
    </xdr:to>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50645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66</xdr:col>
      <xdr:colOff>47625</xdr:colOff>
      <xdr:row>101</xdr:row>
      <xdr:rowOff>76200</xdr:rowOff>
    </xdr:from>
    <xdr:to>
      <xdr:col>70</xdr:col>
      <xdr:colOff>47625</xdr:colOff>
      <xdr:row>102</xdr:row>
      <xdr:rowOff>161925</xdr:rowOff>
    </xdr:to>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620625"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98</xdr:row>
      <xdr:rowOff>163712</xdr:rowOff>
    </xdr:from>
    <xdr:to>
      <xdr:col>85</xdr:col>
      <xdr:colOff>177800</xdr:colOff>
      <xdr:row>99</xdr:row>
      <xdr:rowOff>93862</xdr:rowOff>
    </xdr:to>
    <xdr:sp macro="" textlink="" fLocksText="0">
      <xdr:nvSpPr>
        <xdr:cNvPr id="686" name="楕円 685">
          <a:extLst>
            <a:ext uri="{FF2B5EF4-FFF2-40B4-BE49-F238E27FC236}">
              <a16:creationId xmlns:a16="http://schemas.microsoft.com/office/drawing/2014/main" id="{00000000-0008-0000-0600-0000AE020000}"/>
            </a:ext>
          </a:extLst>
        </xdr:cNvPr>
        <xdr:cNvSpPr/>
      </xdr:nvSpPr>
      <xdr:spPr>
        <a:xfrm>
          <a:off x="16268700" y="1696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85</xdr:col>
      <xdr:colOff>171450</xdr:colOff>
      <xdr:row>98</xdr:row>
      <xdr:rowOff>85725</xdr:rowOff>
    </xdr:from>
    <xdr:to>
      <xdr:col>88</xdr:col>
      <xdr:colOff>66675</xdr:colOff>
      <xdr:row>100</xdr:row>
      <xdr:rowOff>0</xdr:rowOff>
    </xdr:to>
    <xdr:sp macro="" textlink="">
      <xdr:nvSpPr>
        <xdr:cNvPr id="687" name="積立金該当値テキスト">
          <a:extLst>
            <a:ext uri="{FF2B5EF4-FFF2-40B4-BE49-F238E27FC236}">
              <a16:creationId xmlns:a16="http://schemas.microsoft.com/office/drawing/2014/main" id="{00000000-0008-0000-0600-0000AF020000}"/>
            </a:ext>
          </a:extLst>
        </xdr:cNvPr>
        <xdr:cNvSpPr txBox="1"/>
      </xdr:nvSpPr>
      <xdr:spPr>
        <a:xfrm>
          <a:off x="16363950" y="1688782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1,820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81</xdr:col>
      <xdr:colOff>0</xdr:colOff>
      <xdr:row>98</xdr:row>
      <xdr:rowOff>109488</xdr:rowOff>
    </xdr:from>
    <xdr:to>
      <xdr:col>81</xdr:col>
      <xdr:colOff>101600</xdr:colOff>
      <xdr:row>99</xdr:row>
      <xdr:rowOff>39638</xdr:rowOff>
    </xdr:to>
    <xdr:sp macro="" textlink="" fLocksText="0">
      <xdr:nvSpPr>
        <xdr:cNvPr id="688" name="楕円 687">
          <a:extLst>
            <a:ext uri="{FF2B5EF4-FFF2-40B4-BE49-F238E27FC236}">
              <a16:creationId xmlns:a16="http://schemas.microsoft.com/office/drawing/2014/main" id="{00000000-0008-0000-0600-0000B0020000}"/>
            </a:ext>
          </a:extLst>
        </xdr:cNvPr>
        <xdr:cNvSpPr/>
      </xdr:nvSpPr>
      <xdr:spPr>
        <a:xfrm>
          <a:off x="15430500" y="169068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79</xdr:col>
      <xdr:colOff>161925</xdr:colOff>
      <xdr:row>99</xdr:row>
      <xdr:rowOff>28575</xdr:rowOff>
    </xdr:from>
    <xdr:to>
      <xdr:col>82</xdr:col>
      <xdr:colOff>123825</xdr:colOff>
      <xdr:row>100</xdr:row>
      <xdr:rowOff>114300</xdr:rowOff>
    </xdr:to>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1425" y="170021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72,981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63500</xdr:colOff>
      <xdr:row>98</xdr:row>
      <xdr:rowOff>124752</xdr:rowOff>
    </xdr:from>
    <xdr:to>
      <xdr:col>76</xdr:col>
      <xdr:colOff>165100</xdr:colOff>
      <xdr:row>99</xdr:row>
      <xdr:rowOff>54902</xdr:rowOff>
    </xdr:to>
    <xdr:sp macro="" textlink="" fLocksText="0">
      <xdr:nvSpPr>
        <xdr:cNvPr id="690" name="楕円 689">
          <a:extLst>
            <a:ext uri="{FF2B5EF4-FFF2-40B4-BE49-F238E27FC236}">
              <a16:creationId xmlns:a16="http://schemas.microsoft.com/office/drawing/2014/main" id="{00000000-0008-0000-0600-0000B2020000}"/>
            </a:ext>
          </a:extLst>
        </xdr:cNvPr>
        <xdr:cNvSpPr/>
      </xdr:nvSpPr>
      <xdr:spPr>
        <a:xfrm>
          <a:off x="14544675" y="169259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28575</xdr:colOff>
      <xdr:row>99</xdr:row>
      <xdr:rowOff>47625</xdr:rowOff>
    </xdr:from>
    <xdr:to>
      <xdr:col>77</xdr:col>
      <xdr:colOff>180975</xdr:colOff>
      <xdr:row>100</xdr:row>
      <xdr:rowOff>133350</xdr:rowOff>
    </xdr:to>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16075" y="170211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52,950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127000</xdr:colOff>
      <xdr:row>98</xdr:row>
      <xdr:rowOff>46241</xdr:rowOff>
    </xdr:from>
    <xdr:to>
      <xdr:col>72</xdr:col>
      <xdr:colOff>38100</xdr:colOff>
      <xdr:row>98</xdr:row>
      <xdr:rowOff>147841</xdr:rowOff>
    </xdr:to>
    <xdr:sp macro="" textlink="" fLocksText="0">
      <xdr:nvSpPr>
        <xdr:cNvPr id="692" name="楕円 691">
          <a:extLst>
            <a:ext uri="{FF2B5EF4-FFF2-40B4-BE49-F238E27FC236}">
              <a16:creationId xmlns:a16="http://schemas.microsoft.com/office/drawing/2014/main" id="{00000000-0008-0000-0600-0000B4020000}"/>
            </a:ext>
          </a:extLst>
        </xdr:cNvPr>
        <xdr:cNvSpPr/>
      </xdr:nvSpPr>
      <xdr:spPr>
        <a:xfrm>
          <a:off x="13649325" y="168497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70</xdr:col>
      <xdr:colOff>66675</xdr:colOff>
      <xdr:row>96</xdr:row>
      <xdr:rowOff>161925</xdr:rowOff>
    </xdr:from>
    <xdr:to>
      <xdr:col>73</xdr:col>
      <xdr:colOff>95250</xdr:colOff>
      <xdr:row>98</xdr:row>
      <xdr:rowOff>76200</xdr:rowOff>
    </xdr:to>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01675" y="166211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155,983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98</xdr:row>
      <xdr:rowOff>36895</xdr:rowOff>
    </xdr:from>
    <xdr:to>
      <xdr:col>67</xdr:col>
      <xdr:colOff>101600</xdr:colOff>
      <xdr:row>98</xdr:row>
      <xdr:rowOff>138495</xdr:rowOff>
    </xdr:to>
    <xdr:sp macro="" textlink="" fLocksText="0">
      <xdr:nvSpPr>
        <xdr:cNvPr id="694" name="楕円 693">
          <a:extLst>
            <a:ext uri="{FF2B5EF4-FFF2-40B4-BE49-F238E27FC236}">
              <a16:creationId xmlns:a16="http://schemas.microsoft.com/office/drawing/2014/main" id="{00000000-0008-0000-0600-0000B6020000}"/>
            </a:ext>
          </a:extLst>
        </xdr:cNvPr>
        <xdr:cNvSpPr/>
      </xdr:nvSpPr>
      <xdr:spPr>
        <a:xfrm>
          <a:off x="12763500" y="168402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123825</xdr:colOff>
      <xdr:row>96</xdr:row>
      <xdr:rowOff>152400</xdr:rowOff>
    </xdr:from>
    <xdr:to>
      <xdr:col>68</xdr:col>
      <xdr:colOff>152400</xdr:colOff>
      <xdr:row>98</xdr:row>
      <xdr:rowOff>66675</xdr:rowOff>
    </xdr:to>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06325" y="166116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168,248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23</xdr:row>
      <xdr:rowOff>57150</xdr:rowOff>
    </xdr:from>
    <xdr:to>
      <xdr:col>120</xdr:col>
      <xdr:colOff>114300</xdr:colOff>
      <xdr:row>25</xdr:row>
      <xdr:rowOff>31750</xdr:rowOff>
    </xdr:to>
    <xdr:sp macro="" textlink="" fLocksText="0">
      <xdr:nvSpPr>
        <xdr:cNvPr id="696" name="正方形/長方形 695">
          <a:extLst>
            <a:ext uri="{FF2B5EF4-FFF2-40B4-BE49-F238E27FC236}">
              <a16:creationId xmlns:a16="http://schemas.microsoft.com/office/drawing/2014/main" id="{00000000-0008-0000-0600-0000B8020000}"/>
            </a:ext>
          </a:extLst>
        </xdr:cNvPr>
        <xdr:cNvSpPr/>
      </xdr:nvSpPr>
      <xdr:spPr>
        <a:xfrm>
          <a:off x="18288000"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fLocksText="0">
      <xdr:nvSpPr>
        <xdr:cNvPr id="697" name="正方形/長方形 696">
          <a:extLst>
            <a:ext uri="{FF2B5EF4-FFF2-40B4-BE49-F238E27FC236}">
              <a16:creationId xmlns:a16="http://schemas.microsoft.com/office/drawing/2014/main" id="{00000000-0008-0000-0600-0000B9020000}"/>
            </a:ext>
          </a:extLst>
        </xdr:cNvPr>
        <xdr:cNvSpPr/>
      </xdr:nvSpPr>
      <xdr:spPr>
        <a:xfrm>
          <a:off x="18411825"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fLocksText="0">
      <xdr:nvSpPr>
        <xdr:cNvPr id="698" name="正方形/長方形 697">
          <a:extLst>
            <a:ext uri="{FF2B5EF4-FFF2-40B4-BE49-F238E27FC236}">
              <a16:creationId xmlns:a16="http://schemas.microsoft.com/office/drawing/2014/main" id="{00000000-0008-0000-0600-0000BA020000}"/>
            </a:ext>
          </a:extLst>
        </xdr:cNvPr>
        <xdr:cNvSpPr/>
      </xdr:nvSpPr>
      <xdr:spPr>
        <a:xfrm>
          <a:off x="18411825"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fLocksText="0">
      <xdr:nvSpPr>
        <xdr:cNvPr id="699" name="正方形/長方形 698">
          <a:extLst>
            <a:ext uri="{FF2B5EF4-FFF2-40B4-BE49-F238E27FC236}">
              <a16:creationId xmlns:a16="http://schemas.microsoft.com/office/drawing/2014/main" id="{00000000-0008-0000-0600-0000BB020000}"/>
            </a:ext>
          </a:extLst>
        </xdr:cNvPr>
        <xdr:cNvSpPr/>
      </xdr:nvSpPr>
      <xdr:spPr>
        <a:xfrm>
          <a:off x="19431000"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fLocksText="0">
      <xdr:nvSpPr>
        <xdr:cNvPr id="700" name="正方形/長方形 699">
          <a:extLst>
            <a:ext uri="{FF2B5EF4-FFF2-40B4-BE49-F238E27FC236}">
              <a16:creationId xmlns:a16="http://schemas.microsoft.com/office/drawing/2014/main" id="{00000000-0008-0000-0600-0000BC020000}"/>
            </a:ext>
          </a:extLst>
        </xdr:cNvPr>
        <xdr:cNvSpPr/>
      </xdr:nvSpPr>
      <xdr:spPr>
        <a:xfrm>
          <a:off x="19431000"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fLocksText="0">
      <xdr:nvSpPr>
        <xdr:cNvPr id="701" name="正方形/長方形 700">
          <a:extLst>
            <a:ext uri="{FF2B5EF4-FFF2-40B4-BE49-F238E27FC236}">
              <a16:creationId xmlns:a16="http://schemas.microsoft.com/office/drawing/2014/main" id="{00000000-0008-0000-0600-0000BD020000}"/>
            </a:ext>
          </a:extLst>
        </xdr:cNvPr>
        <xdr:cNvSpPr/>
      </xdr:nvSpPr>
      <xdr:spPr>
        <a:xfrm>
          <a:off x="20574000"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fLocksText="0">
      <xdr:nvSpPr>
        <xdr:cNvPr id="702" name="正方形/長方形 701">
          <a:extLst>
            <a:ext uri="{FF2B5EF4-FFF2-40B4-BE49-F238E27FC236}">
              <a16:creationId xmlns:a16="http://schemas.microsoft.com/office/drawing/2014/main" id="{00000000-0008-0000-0600-0000BE020000}"/>
            </a:ext>
          </a:extLst>
        </xdr:cNvPr>
        <xdr:cNvSpPr/>
      </xdr:nvSpPr>
      <xdr:spPr>
        <a:xfrm>
          <a:off x="20574000"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fLocksText="0">
      <xdr:nvSpPr>
        <xdr:cNvPr id="703" name="正方形/長方形 702">
          <a:extLst>
            <a:ext uri="{FF2B5EF4-FFF2-40B4-BE49-F238E27FC236}">
              <a16:creationId xmlns:a16="http://schemas.microsoft.com/office/drawing/2014/main" id="{00000000-0008-0000-0600-0000BF020000}"/>
            </a:ext>
          </a:extLst>
        </xdr:cNvPr>
        <xdr:cNvSpPr/>
      </xdr:nvSpPr>
      <xdr:spPr>
        <a:xfrm>
          <a:off x="18288000" y="4829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95</xdr:col>
      <xdr:colOff>152400</xdr:colOff>
      <xdr:row>27</xdr:row>
      <xdr:rowOff>9525</xdr:rowOff>
    </xdr:from>
    <xdr:to>
      <xdr:col>97</xdr:col>
      <xdr:colOff>123825</xdr:colOff>
      <xdr:row>28</xdr:row>
      <xdr:rowOff>66675</xdr:rowOff>
    </xdr:to>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249900" y="4638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41</xdr:row>
      <xdr:rowOff>82550</xdr:rowOff>
    </xdr:from>
    <xdr:to>
      <xdr:col>120</xdr:col>
      <xdr:colOff>114300</xdr:colOff>
      <xdr:row>41</xdr:row>
      <xdr:rowOff>82550</xdr:rowOff>
    </xdr:to>
    <xdr:sp macro="" textlink="">
      <xdr:nvSpPr>
        <xdr:cNvPr id="705" name="直線コネクタ 704">
          <a:extLst>
            <a:ext uri="{FF2B5EF4-FFF2-40B4-BE49-F238E27FC236}">
              <a16:creationId xmlns:a16="http://schemas.microsoft.com/office/drawing/2014/main" id="{00000000-0008-0000-0600-0000C1020000}"/>
            </a:ext>
          </a:extLst>
        </xdr:cNvPr>
        <xdr:cNvSpPr/>
      </xdr:nvSpPr>
      <xdr:spPr>
        <a:xfrm>
          <a:off x="18288000"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96</xdr:col>
      <xdr:colOff>0</xdr:colOff>
      <xdr:row>39</xdr:row>
      <xdr:rowOff>44450</xdr:rowOff>
    </xdr:from>
    <xdr:to>
      <xdr:col>120</xdr:col>
      <xdr:colOff>114300</xdr:colOff>
      <xdr:row>39</xdr:row>
      <xdr:rowOff>44450</xdr:rowOff>
    </xdr:to>
    <xdr:sp macro="" textlink="">
      <xdr:nvSpPr>
        <xdr:cNvPr id="706" name="直線コネクタ 705">
          <a:extLst>
            <a:ext uri="{FF2B5EF4-FFF2-40B4-BE49-F238E27FC236}">
              <a16:creationId xmlns:a16="http://schemas.microsoft.com/office/drawing/2014/main" id="{00000000-0008-0000-0600-0000C2020000}"/>
            </a:ext>
          </a:extLst>
        </xdr:cNvPr>
        <xdr:cNvSpPr/>
      </xdr:nvSpPr>
      <xdr:spPr>
        <a:xfrm>
          <a:off x="18288000" y="673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94</xdr:col>
      <xdr:colOff>123825</xdr:colOff>
      <xdr:row>38</xdr:row>
      <xdr:rowOff>76200</xdr:rowOff>
    </xdr:from>
    <xdr:to>
      <xdr:col>95</xdr:col>
      <xdr:colOff>180975</xdr:colOff>
      <xdr:row>39</xdr:row>
      <xdr:rowOff>161925</xdr:rowOff>
    </xdr:to>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030825" y="65913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37</xdr:row>
      <xdr:rowOff>6350</xdr:rowOff>
    </xdr:from>
    <xdr:to>
      <xdr:col>120</xdr:col>
      <xdr:colOff>114300</xdr:colOff>
      <xdr:row>37</xdr:row>
      <xdr:rowOff>6350</xdr:rowOff>
    </xdr:to>
    <xdr:sp macro="" textlink="">
      <xdr:nvSpPr>
        <xdr:cNvPr id="708" name="直線コネクタ 707">
          <a:extLst>
            <a:ext uri="{FF2B5EF4-FFF2-40B4-BE49-F238E27FC236}">
              <a16:creationId xmlns:a16="http://schemas.microsoft.com/office/drawing/2014/main" id="{00000000-0008-0000-0600-0000C4020000}"/>
            </a:ext>
          </a:extLst>
        </xdr:cNvPr>
        <xdr:cNvSpPr/>
      </xdr:nvSpPr>
      <xdr:spPr>
        <a:xfrm>
          <a:off x="18288000" y="635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93</xdr:col>
      <xdr:colOff>38100</xdr:colOff>
      <xdr:row>36</xdr:row>
      <xdr:rowOff>38100</xdr:rowOff>
    </xdr:from>
    <xdr:to>
      <xdr:col>96</xdr:col>
      <xdr:colOff>0</xdr:colOff>
      <xdr:row>37</xdr:row>
      <xdr:rowOff>123825</xdr:rowOff>
    </xdr:to>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4600" y="6210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34</xdr:row>
      <xdr:rowOff>139700</xdr:rowOff>
    </xdr:from>
    <xdr:to>
      <xdr:col>120</xdr:col>
      <xdr:colOff>114300</xdr:colOff>
      <xdr:row>34</xdr:row>
      <xdr:rowOff>139700</xdr:rowOff>
    </xdr:to>
    <xdr:sp macro="" textlink="">
      <xdr:nvSpPr>
        <xdr:cNvPr id="710" name="直線コネクタ 709">
          <a:extLst>
            <a:ext uri="{FF2B5EF4-FFF2-40B4-BE49-F238E27FC236}">
              <a16:creationId xmlns:a16="http://schemas.microsoft.com/office/drawing/2014/main" id="{00000000-0008-0000-0600-0000C6020000}"/>
            </a:ext>
          </a:extLst>
        </xdr:cNvPr>
        <xdr:cNvSpPr/>
      </xdr:nvSpPr>
      <xdr:spPr>
        <a:xfrm>
          <a:off x="18288000" y="597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93</xdr:col>
      <xdr:colOff>38100</xdr:colOff>
      <xdr:row>33</xdr:row>
      <xdr:rowOff>171450</xdr:rowOff>
    </xdr:from>
    <xdr:to>
      <xdr:col>96</xdr:col>
      <xdr:colOff>0</xdr:colOff>
      <xdr:row>35</xdr:row>
      <xdr:rowOff>85725</xdr:rowOff>
    </xdr:to>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4600" y="5829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32</xdr:row>
      <xdr:rowOff>101600</xdr:rowOff>
    </xdr:from>
    <xdr:to>
      <xdr:col>120</xdr:col>
      <xdr:colOff>114300</xdr:colOff>
      <xdr:row>32</xdr:row>
      <xdr:rowOff>101600</xdr:rowOff>
    </xdr:to>
    <xdr:sp macro="" textlink="">
      <xdr:nvSpPr>
        <xdr:cNvPr id="712" name="直線コネクタ 711">
          <a:extLst>
            <a:ext uri="{FF2B5EF4-FFF2-40B4-BE49-F238E27FC236}">
              <a16:creationId xmlns:a16="http://schemas.microsoft.com/office/drawing/2014/main" id="{00000000-0008-0000-0600-0000C8020000}"/>
            </a:ext>
          </a:extLst>
        </xdr:cNvPr>
        <xdr:cNvSpPr/>
      </xdr:nvSpPr>
      <xdr:spPr>
        <a:xfrm>
          <a:off x="18288000" y="559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93</xdr:col>
      <xdr:colOff>38100</xdr:colOff>
      <xdr:row>31</xdr:row>
      <xdr:rowOff>133350</xdr:rowOff>
    </xdr:from>
    <xdr:to>
      <xdr:col>96</xdr:col>
      <xdr:colOff>0</xdr:colOff>
      <xdr:row>33</xdr:row>
      <xdr:rowOff>47625</xdr:rowOff>
    </xdr:to>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4600" y="5448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30</xdr:row>
      <xdr:rowOff>63500</xdr:rowOff>
    </xdr:from>
    <xdr:to>
      <xdr:col>120</xdr:col>
      <xdr:colOff>114300</xdr:colOff>
      <xdr:row>30</xdr:row>
      <xdr:rowOff>63500</xdr:rowOff>
    </xdr:to>
    <xdr:sp macro="" textlink="">
      <xdr:nvSpPr>
        <xdr:cNvPr id="714" name="直線コネクタ 713">
          <a:extLst>
            <a:ext uri="{FF2B5EF4-FFF2-40B4-BE49-F238E27FC236}">
              <a16:creationId xmlns:a16="http://schemas.microsoft.com/office/drawing/2014/main" id="{00000000-0008-0000-0600-0000CA020000}"/>
            </a:ext>
          </a:extLst>
        </xdr:cNvPr>
        <xdr:cNvSpPr/>
      </xdr:nvSpPr>
      <xdr:spPr>
        <a:xfrm>
          <a:off x="18288000" y="521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93</xdr:col>
      <xdr:colOff>38100</xdr:colOff>
      <xdr:row>29</xdr:row>
      <xdr:rowOff>95250</xdr:rowOff>
    </xdr:from>
    <xdr:to>
      <xdr:col>96</xdr:col>
      <xdr:colOff>0</xdr:colOff>
      <xdr:row>31</xdr:row>
      <xdr:rowOff>9525</xdr:rowOff>
    </xdr:to>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4600" y="5067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28</xdr:row>
      <xdr:rowOff>25400</xdr:rowOff>
    </xdr:to>
    <xdr:sp macro="" textlink="">
      <xdr:nvSpPr>
        <xdr:cNvPr id="716" name="直線コネクタ 715">
          <a:extLst>
            <a:ext uri="{FF2B5EF4-FFF2-40B4-BE49-F238E27FC236}">
              <a16:creationId xmlns:a16="http://schemas.microsoft.com/office/drawing/2014/main" id="{00000000-0008-0000-0600-0000CC020000}"/>
            </a:ext>
          </a:extLst>
        </xdr:cNvPr>
        <xdr:cNvSpPr/>
      </xdr:nvSpPr>
      <xdr:spPr>
        <a:xfrm>
          <a:off x="18288000"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93</xdr:col>
      <xdr:colOff>38100</xdr:colOff>
      <xdr:row>27</xdr:row>
      <xdr:rowOff>57150</xdr:rowOff>
    </xdr:from>
    <xdr:to>
      <xdr:col>96</xdr:col>
      <xdr:colOff>0</xdr:colOff>
      <xdr:row>28</xdr:row>
      <xdr:rowOff>142875</xdr:rowOff>
    </xdr:to>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4600" y="4686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fLocksText="0">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9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sp macro="" textlink="">
      <xdr:nvSpPr>
        <xdr:cNvPr id="719" name="直線コネクタ 718">
          <a:extLst>
            <a:ext uri="{FF2B5EF4-FFF2-40B4-BE49-F238E27FC236}">
              <a16:creationId xmlns:a16="http://schemas.microsoft.com/office/drawing/2014/main" id="{00000000-0008-0000-0600-0000CF020000}"/>
            </a:ext>
          </a:extLst>
        </xdr:cNvPr>
        <xdr:cNvSpPr/>
      </xdr:nvSpPr>
      <xdr:spPr>
        <a:xfrm flipV="1">
          <a:off x="22155150" y="5410200"/>
          <a:ext cx="9525"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39</xdr:row>
      <xdr:rowOff>76200</xdr:rowOff>
    </xdr:from>
    <xdr:to>
      <xdr:col>117</xdr:col>
      <xdr:colOff>171450</xdr:colOff>
      <xdr:row>40</xdr:row>
      <xdr:rowOff>161925</xdr:rowOff>
    </xdr:to>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7627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115</xdr:col>
      <xdr:colOff>165100</xdr:colOff>
      <xdr:row>39</xdr:row>
      <xdr:rowOff>44450</xdr:rowOff>
    </xdr:from>
    <xdr:to>
      <xdr:col>116</xdr:col>
      <xdr:colOff>152400</xdr:colOff>
      <xdr:row>39</xdr:row>
      <xdr:rowOff>44450</xdr:rowOff>
    </xdr:to>
    <xdr:sp macro="" textlink="">
      <xdr:nvSpPr>
        <xdr:cNvPr id="721" name="直線コネクタ 720">
          <a:extLst>
            <a:ext uri="{FF2B5EF4-FFF2-40B4-BE49-F238E27FC236}">
              <a16:creationId xmlns:a16="http://schemas.microsoft.com/office/drawing/2014/main" id="{00000000-0008-0000-0600-0000D1020000}"/>
            </a:ext>
          </a:extLst>
        </xdr:cNvPr>
        <xdr:cNvSpPr/>
      </xdr:nvSpPr>
      <xdr:spPr>
        <a:xfrm>
          <a:off x="22069425" y="6734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30</xdr:row>
      <xdr:rowOff>38100</xdr:rowOff>
    </xdr:from>
    <xdr:to>
      <xdr:col>119</xdr:col>
      <xdr:colOff>76200</xdr:colOff>
      <xdr:row>31</xdr:row>
      <xdr:rowOff>123825</xdr:rowOff>
    </xdr:to>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51816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34,674</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115</xdr:col>
      <xdr:colOff>165100</xdr:colOff>
      <xdr:row>31</xdr:row>
      <xdr:rowOff>94971</xdr:rowOff>
    </xdr:from>
    <xdr:to>
      <xdr:col>116</xdr:col>
      <xdr:colOff>152400</xdr:colOff>
      <xdr:row>31</xdr:row>
      <xdr:rowOff>94971</xdr:rowOff>
    </xdr:to>
    <xdr:sp macro="" textlink="">
      <xdr:nvSpPr>
        <xdr:cNvPr id="723" name="直線コネクタ 722">
          <a:extLst>
            <a:ext uri="{FF2B5EF4-FFF2-40B4-BE49-F238E27FC236}">
              <a16:creationId xmlns:a16="http://schemas.microsoft.com/office/drawing/2014/main" id="{00000000-0008-0000-0600-0000D3020000}"/>
            </a:ext>
          </a:extLst>
        </xdr:cNvPr>
        <xdr:cNvSpPr/>
      </xdr:nvSpPr>
      <xdr:spPr>
        <a:xfrm>
          <a:off x="22069425" y="54102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177800</xdr:colOff>
      <xdr:row>39</xdr:row>
      <xdr:rowOff>44450</xdr:rowOff>
    </xdr:from>
    <xdr:to>
      <xdr:col>116</xdr:col>
      <xdr:colOff>63500</xdr:colOff>
      <xdr:row>39</xdr:row>
      <xdr:rowOff>44450</xdr:rowOff>
    </xdr:to>
    <xdr:sp macro="" textlink="">
      <xdr:nvSpPr>
        <xdr:cNvPr id="724" name="直線コネクタ 723">
          <a:extLst>
            <a:ext uri="{FF2B5EF4-FFF2-40B4-BE49-F238E27FC236}">
              <a16:creationId xmlns:a16="http://schemas.microsoft.com/office/drawing/2014/main" id="{00000000-0008-0000-0600-0000D4020000}"/>
            </a:ext>
          </a:extLst>
        </xdr:cNvPr>
        <xdr:cNvSpPr/>
      </xdr:nvSpPr>
      <xdr:spPr>
        <a:xfrm>
          <a:off x="21326475" y="67341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37</xdr:row>
      <xdr:rowOff>161925</xdr:rowOff>
    </xdr:from>
    <xdr:to>
      <xdr:col>118</xdr:col>
      <xdr:colOff>114300</xdr:colOff>
      <xdr:row>39</xdr:row>
      <xdr:rowOff>76200</xdr:rowOff>
    </xdr:to>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5055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644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116</xdr:col>
      <xdr:colOff>12700</xdr:colOff>
      <xdr:row>38</xdr:row>
      <xdr:rowOff>140564</xdr:rowOff>
    </xdr:from>
    <xdr:to>
      <xdr:col>116</xdr:col>
      <xdr:colOff>114300</xdr:colOff>
      <xdr:row>39</xdr:row>
      <xdr:rowOff>70714</xdr:rowOff>
    </xdr:to>
    <xdr:sp macro="" textlink="" fLocksText="0">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07525" y="66579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30</xdr:row>
      <xdr:rowOff>42697</xdr:rowOff>
    </xdr:from>
    <xdr:to>
      <xdr:col>111</xdr:col>
      <xdr:colOff>177800</xdr:colOff>
      <xdr:row>39</xdr:row>
      <xdr:rowOff>44450</xdr:rowOff>
    </xdr:to>
    <xdr:sp macro="" textlink="">
      <xdr:nvSpPr>
        <xdr:cNvPr id="727" name="直線コネクタ 726">
          <a:extLst>
            <a:ext uri="{FF2B5EF4-FFF2-40B4-BE49-F238E27FC236}">
              <a16:creationId xmlns:a16="http://schemas.microsoft.com/office/drawing/2014/main" id="{00000000-0008-0000-0600-0000D7020000}"/>
            </a:ext>
          </a:extLst>
        </xdr:cNvPr>
        <xdr:cNvSpPr/>
      </xdr:nvSpPr>
      <xdr:spPr>
        <a:xfrm>
          <a:off x="20431125" y="5181600"/>
          <a:ext cx="895350" cy="155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127000</xdr:colOff>
      <xdr:row>38</xdr:row>
      <xdr:rowOff>121704</xdr:rowOff>
    </xdr:from>
    <xdr:to>
      <xdr:col>112</xdr:col>
      <xdr:colOff>38100</xdr:colOff>
      <xdr:row>39</xdr:row>
      <xdr:rowOff>51854</xdr:rowOff>
    </xdr:to>
    <xdr:sp macro="" textlink="" fLocksText="0">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69325" y="66389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110</xdr:col>
      <xdr:colOff>133350</xdr:colOff>
      <xdr:row>37</xdr:row>
      <xdr:rowOff>66675</xdr:rowOff>
    </xdr:from>
    <xdr:to>
      <xdr:col>113</xdr:col>
      <xdr:colOff>28575</xdr:colOff>
      <xdr:row>38</xdr:row>
      <xdr:rowOff>152400</xdr:rowOff>
    </xdr:to>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088350" y="641032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1,139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114300</xdr:colOff>
      <xdr:row>30</xdr:row>
      <xdr:rowOff>42697</xdr:rowOff>
    </xdr:from>
    <xdr:to>
      <xdr:col>107</xdr:col>
      <xdr:colOff>50800</xdr:colOff>
      <xdr:row>39</xdr:row>
      <xdr:rowOff>44450</xdr:rowOff>
    </xdr:to>
    <xdr:sp macro="" textlink="">
      <xdr:nvSpPr>
        <xdr:cNvPr id="730" name="直線コネクタ 729">
          <a:extLst>
            <a:ext uri="{FF2B5EF4-FFF2-40B4-BE49-F238E27FC236}">
              <a16:creationId xmlns:a16="http://schemas.microsoft.com/office/drawing/2014/main" id="{00000000-0008-0000-0600-0000DA020000}"/>
            </a:ext>
          </a:extLst>
        </xdr:cNvPr>
        <xdr:cNvSpPr/>
      </xdr:nvSpPr>
      <xdr:spPr>
        <a:xfrm flipV="1">
          <a:off x="19545300" y="5181600"/>
          <a:ext cx="885825" cy="155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107</xdr:col>
      <xdr:colOff>0</xdr:colOff>
      <xdr:row>38</xdr:row>
      <xdr:rowOff>122351</xdr:rowOff>
    </xdr:from>
    <xdr:to>
      <xdr:col>107</xdr:col>
      <xdr:colOff>101600</xdr:colOff>
      <xdr:row>39</xdr:row>
      <xdr:rowOff>52501</xdr:rowOff>
    </xdr:to>
    <xdr:sp macro="" textlink="" fLocksText="0">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66389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106</xdr:col>
      <xdr:colOff>0</xdr:colOff>
      <xdr:row>39</xdr:row>
      <xdr:rowOff>47625</xdr:rowOff>
    </xdr:from>
    <xdr:to>
      <xdr:col>108</xdr:col>
      <xdr:colOff>85725</xdr:colOff>
      <xdr:row>40</xdr:row>
      <xdr:rowOff>133350</xdr:rowOff>
    </xdr:to>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193000" y="673417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1,122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177800</xdr:colOff>
      <xdr:row>39</xdr:row>
      <xdr:rowOff>44450</xdr:rowOff>
    </xdr:from>
    <xdr:to>
      <xdr:col>102</xdr:col>
      <xdr:colOff>114300</xdr:colOff>
      <xdr:row>39</xdr:row>
      <xdr:rowOff>44450</xdr:rowOff>
    </xdr:to>
    <xdr:sp macro="" textlink="">
      <xdr:nvSpPr>
        <xdr:cNvPr id="733" name="直線コネクタ 732">
          <a:extLst>
            <a:ext uri="{FF2B5EF4-FFF2-40B4-BE49-F238E27FC236}">
              <a16:creationId xmlns:a16="http://schemas.microsoft.com/office/drawing/2014/main" id="{00000000-0008-0000-0600-0000DD020000}"/>
            </a:ext>
          </a:extLst>
        </xdr:cNvPr>
        <xdr:cNvSpPr/>
      </xdr:nvSpPr>
      <xdr:spPr>
        <a:xfrm>
          <a:off x="18659475" y="6734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102</xdr:col>
      <xdr:colOff>63500</xdr:colOff>
      <xdr:row>38</xdr:row>
      <xdr:rowOff>150737</xdr:rowOff>
    </xdr:from>
    <xdr:to>
      <xdr:col>102</xdr:col>
      <xdr:colOff>165100</xdr:colOff>
      <xdr:row>39</xdr:row>
      <xdr:rowOff>80887</xdr:rowOff>
    </xdr:to>
    <xdr:sp macro="" textlink="" fLocksText="0">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7675" y="66675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101</xdr:col>
      <xdr:colOff>114300</xdr:colOff>
      <xdr:row>37</xdr:row>
      <xdr:rowOff>95250</xdr:rowOff>
    </xdr:from>
    <xdr:to>
      <xdr:col>103</xdr:col>
      <xdr:colOff>114300</xdr:colOff>
      <xdr:row>39</xdr:row>
      <xdr:rowOff>9525</xdr:rowOff>
    </xdr:to>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54800" y="6438900"/>
          <a:ext cx="381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377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127000</xdr:colOff>
      <xdr:row>38</xdr:row>
      <xdr:rowOff>115418</xdr:rowOff>
    </xdr:from>
    <xdr:to>
      <xdr:col>98</xdr:col>
      <xdr:colOff>38100</xdr:colOff>
      <xdr:row>39</xdr:row>
      <xdr:rowOff>45568</xdr:rowOff>
    </xdr:to>
    <xdr:sp macro="" textlink="" fLocksText="0">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2325" y="66294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96</xdr:col>
      <xdr:colOff>133350</xdr:colOff>
      <xdr:row>37</xdr:row>
      <xdr:rowOff>66675</xdr:rowOff>
    </xdr:from>
    <xdr:to>
      <xdr:col>99</xdr:col>
      <xdr:colOff>28575</xdr:colOff>
      <xdr:row>38</xdr:row>
      <xdr:rowOff>152400</xdr:rowOff>
    </xdr:to>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350" y="641032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1,304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115</xdr:col>
      <xdr:colOff>57150</xdr:colOff>
      <xdr:row>41</xdr:row>
      <xdr:rowOff>76200</xdr:rowOff>
    </xdr:from>
    <xdr:to>
      <xdr:col>119</xdr:col>
      <xdr:colOff>57150</xdr:colOff>
      <xdr:row>42</xdr:row>
      <xdr:rowOff>161925</xdr:rowOff>
    </xdr:to>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6465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110</xdr:col>
      <xdr:colOff>171450</xdr:colOff>
      <xdr:row>41</xdr:row>
      <xdr:rowOff>76200</xdr:rowOff>
    </xdr:from>
    <xdr:to>
      <xdr:col>114</xdr:col>
      <xdr:colOff>171450</xdr:colOff>
      <xdr:row>42</xdr:row>
      <xdr:rowOff>161925</xdr:rowOff>
    </xdr:to>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2645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106</xdr:col>
      <xdr:colOff>47625</xdr:colOff>
      <xdr:row>41</xdr:row>
      <xdr:rowOff>76200</xdr:rowOff>
    </xdr:from>
    <xdr:to>
      <xdr:col>110</xdr:col>
      <xdr:colOff>47625</xdr:colOff>
      <xdr:row>42</xdr:row>
      <xdr:rowOff>161925</xdr:rowOff>
    </xdr:to>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0625"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101</xdr:col>
      <xdr:colOff>114300</xdr:colOff>
      <xdr:row>41</xdr:row>
      <xdr:rowOff>76200</xdr:rowOff>
    </xdr:from>
    <xdr:to>
      <xdr:col>105</xdr:col>
      <xdr:colOff>114300</xdr:colOff>
      <xdr:row>42</xdr:row>
      <xdr:rowOff>161925</xdr:rowOff>
    </xdr:to>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96</xdr:col>
      <xdr:colOff>171450</xdr:colOff>
      <xdr:row>41</xdr:row>
      <xdr:rowOff>76200</xdr:rowOff>
    </xdr:from>
    <xdr:to>
      <xdr:col>100</xdr:col>
      <xdr:colOff>171450</xdr:colOff>
      <xdr:row>42</xdr:row>
      <xdr:rowOff>161925</xdr:rowOff>
    </xdr:to>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5945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116</xdr:col>
      <xdr:colOff>12700</xdr:colOff>
      <xdr:row>38</xdr:row>
      <xdr:rowOff>165100</xdr:rowOff>
    </xdr:from>
    <xdr:to>
      <xdr:col>116</xdr:col>
      <xdr:colOff>114300</xdr:colOff>
      <xdr:row>39</xdr:row>
      <xdr:rowOff>95250</xdr:rowOff>
    </xdr:to>
    <xdr:sp macro="" textlink="" fLocksText="0">
      <xdr:nvSpPr>
        <xdr:cNvPr id="743" name="楕円 742">
          <a:extLst>
            <a:ext uri="{FF2B5EF4-FFF2-40B4-BE49-F238E27FC236}">
              <a16:creationId xmlns:a16="http://schemas.microsoft.com/office/drawing/2014/main" id="{00000000-0008-0000-0600-0000E7020000}"/>
            </a:ext>
          </a:extLst>
        </xdr:cNvPr>
        <xdr:cNvSpPr/>
      </xdr:nvSpPr>
      <xdr:spPr>
        <a:xfrm>
          <a:off x="22107525" y="6677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116</xdr:col>
      <xdr:colOff>114300</xdr:colOff>
      <xdr:row>38</xdr:row>
      <xdr:rowOff>114300</xdr:rowOff>
    </xdr:from>
    <xdr:to>
      <xdr:col>117</xdr:col>
      <xdr:colOff>171450</xdr:colOff>
      <xdr:row>40</xdr:row>
      <xdr:rowOff>28575</xdr:rowOff>
    </xdr:to>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6294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111</xdr:col>
      <xdr:colOff>127000</xdr:colOff>
      <xdr:row>38</xdr:row>
      <xdr:rowOff>165100</xdr:rowOff>
    </xdr:from>
    <xdr:to>
      <xdr:col>112</xdr:col>
      <xdr:colOff>38100</xdr:colOff>
      <xdr:row>39</xdr:row>
      <xdr:rowOff>95250</xdr:rowOff>
    </xdr:to>
    <xdr:sp macro="" textlink="" fLocksText="0">
      <xdr:nvSpPr>
        <xdr:cNvPr id="745" name="楕円 744">
          <a:extLst>
            <a:ext uri="{FF2B5EF4-FFF2-40B4-BE49-F238E27FC236}">
              <a16:creationId xmlns:a16="http://schemas.microsoft.com/office/drawing/2014/main" id="{00000000-0008-0000-0600-0000E9020000}"/>
            </a:ext>
          </a:extLst>
        </xdr:cNvPr>
        <xdr:cNvSpPr/>
      </xdr:nvSpPr>
      <xdr:spPr>
        <a:xfrm>
          <a:off x="21269325" y="6677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111</xdr:col>
      <xdr:colOff>47625</xdr:colOff>
      <xdr:row>39</xdr:row>
      <xdr:rowOff>85725</xdr:rowOff>
    </xdr:from>
    <xdr:to>
      <xdr:col>112</xdr:col>
      <xdr:colOff>104775</xdr:colOff>
      <xdr:row>41</xdr:row>
      <xdr:rowOff>0</xdr:rowOff>
    </xdr:to>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93125" y="67722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0</xdr:colOff>
      <xdr:row>29</xdr:row>
      <xdr:rowOff>163347</xdr:rowOff>
    </xdr:from>
    <xdr:to>
      <xdr:col>107</xdr:col>
      <xdr:colOff>101600</xdr:colOff>
      <xdr:row>30</xdr:row>
      <xdr:rowOff>93497</xdr:rowOff>
    </xdr:to>
    <xdr:sp macro="" textlink="" fLocksText="0">
      <xdr:nvSpPr>
        <xdr:cNvPr id="747" name="楕円 746">
          <a:extLst>
            <a:ext uri="{FF2B5EF4-FFF2-40B4-BE49-F238E27FC236}">
              <a16:creationId xmlns:a16="http://schemas.microsoft.com/office/drawing/2014/main" id="{00000000-0008-0000-0600-0000EB020000}"/>
            </a:ext>
          </a:extLst>
        </xdr:cNvPr>
        <xdr:cNvSpPr/>
      </xdr:nvSpPr>
      <xdr:spPr>
        <a:xfrm>
          <a:off x="20383500" y="51339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105</xdr:col>
      <xdr:colOff>161925</xdr:colOff>
      <xdr:row>28</xdr:row>
      <xdr:rowOff>114300</xdr:rowOff>
    </xdr:from>
    <xdr:to>
      <xdr:col>108</xdr:col>
      <xdr:colOff>123825</xdr:colOff>
      <xdr:row>30</xdr:row>
      <xdr:rowOff>28575</xdr:rowOff>
    </xdr:to>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64425" y="49149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40,546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63500</xdr:colOff>
      <xdr:row>38</xdr:row>
      <xdr:rowOff>165100</xdr:rowOff>
    </xdr:from>
    <xdr:to>
      <xdr:col>102</xdr:col>
      <xdr:colOff>165100</xdr:colOff>
      <xdr:row>39</xdr:row>
      <xdr:rowOff>95250</xdr:rowOff>
    </xdr:to>
    <xdr:sp macro="" textlink="" fLocksText="0">
      <xdr:nvSpPr>
        <xdr:cNvPr id="749" name="楕円 748">
          <a:extLst>
            <a:ext uri="{FF2B5EF4-FFF2-40B4-BE49-F238E27FC236}">
              <a16:creationId xmlns:a16="http://schemas.microsoft.com/office/drawing/2014/main" id="{00000000-0008-0000-0600-0000ED020000}"/>
            </a:ext>
          </a:extLst>
        </xdr:cNvPr>
        <xdr:cNvSpPr/>
      </xdr:nvSpPr>
      <xdr:spPr>
        <a:xfrm>
          <a:off x="19497675" y="6677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101</xdr:col>
      <xdr:colOff>171450</xdr:colOff>
      <xdr:row>39</xdr:row>
      <xdr:rowOff>85725</xdr:rowOff>
    </xdr:from>
    <xdr:to>
      <xdr:col>103</xdr:col>
      <xdr:colOff>38100</xdr:colOff>
      <xdr:row>41</xdr:row>
      <xdr:rowOff>0</xdr:rowOff>
    </xdr:to>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411950" y="67722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127000</xdr:colOff>
      <xdr:row>38</xdr:row>
      <xdr:rowOff>165100</xdr:rowOff>
    </xdr:from>
    <xdr:to>
      <xdr:col>98</xdr:col>
      <xdr:colOff>38100</xdr:colOff>
      <xdr:row>39</xdr:row>
      <xdr:rowOff>95250</xdr:rowOff>
    </xdr:to>
    <xdr:sp macro="" textlink="" fLocksText="0">
      <xdr:nvSpPr>
        <xdr:cNvPr id="751" name="楕円 750">
          <a:extLst>
            <a:ext uri="{FF2B5EF4-FFF2-40B4-BE49-F238E27FC236}">
              <a16:creationId xmlns:a16="http://schemas.microsoft.com/office/drawing/2014/main" id="{00000000-0008-0000-0600-0000EF020000}"/>
            </a:ext>
          </a:extLst>
        </xdr:cNvPr>
        <xdr:cNvSpPr/>
      </xdr:nvSpPr>
      <xdr:spPr>
        <a:xfrm>
          <a:off x="18602325" y="6677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97</xdr:col>
      <xdr:colOff>47625</xdr:colOff>
      <xdr:row>39</xdr:row>
      <xdr:rowOff>85725</xdr:rowOff>
    </xdr:from>
    <xdr:to>
      <xdr:col>98</xdr:col>
      <xdr:colOff>104775</xdr:colOff>
      <xdr:row>41</xdr:row>
      <xdr:rowOff>0</xdr:rowOff>
    </xdr:to>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526125" y="67722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43</xdr:row>
      <xdr:rowOff>57150</xdr:rowOff>
    </xdr:from>
    <xdr:to>
      <xdr:col>120</xdr:col>
      <xdr:colOff>114300</xdr:colOff>
      <xdr:row>45</xdr:row>
      <xdr:rowOff>31750</xdr:rowOff>
    </xdr:to>
    <xdr:sp macro="" textlink="" fLocksText="0">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fLocksText="0">
      <xdr:nvSpPr>
        <xdr:cNvPr id="754" name="正方形/長方形 753">
          <a:extLst>
            <a:ext uri="{FF2B5EF4-FFF2-40B4-BE49-F238E27FC236}">
              <a16:creationId xmlns:a16="http://schemas.microsoft.com/office/drawing/2014/main" id="{00000000-0008-0000-0600-0000F2020000}"/>
            </a:ext>
          </a:extLst>
        </xdr:cNvPr>
        <xdr:cNvSpPr/>
      </xdr:nvSpPr>
      <xdr:spPr>
        <a:xfrm>
          <a:off x="18411825"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fLocksText="0">
      <xdr:nvSpPr>
        <xdr:cNvPr id="755" name="正方形/長方形 754">
          <a:extLst>
            <a:ext uri="{FF2B5EF4-FFF2-40B4-BE49-F238E27FC236}">
              <a16:creationId xmlns:a16="http://schemas.microsoft.com/office/drawing/2014/main" id="{00000000-0008-0000-0600-0000F3020000}"/>
            </a:ext>
          </a:extLst>
        </xdr:cNvPr>
        <xdr:cNvSpPr/>
      </xdr:nvSpPr>
      <xdr:spPr>
        <a:xfrm>
          <a:off x="18411825"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fLocksText="0">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fLocksText="0">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fLocksText="0">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fLocksText="0">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fLocksText="0">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8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95</xdr:col>
      <xdr:colOff>152400</xdr:colOff>
      <xdr:row>47</xdr:row>
      <xdr:rowOff>9525</xdr:rowOff>
    </xdr:from>
    <xdr:to>
      <xdr:col>97</xdr:col>
      <xdr:colOff>123825</xdr:colOff>
      <xdr:row>48</xdr:row>
      <xdr:rowOff>66675</xdr:rowOff>
    </xdr:to>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7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61</xdr:row>
      <xdr:rowOff>82550</xdr:rowOff>
    </xdr:from>
    <xdr:to>
      <xdr:col>120</xdr:col>
      <xdr:colOff>114300</xdr:colOff>
      <xdr:row>61</xdr:row>
      <xdr:rowOff>82550</xdr:rowOff>
    </xdr:to>
    <xdr:sp macro="" textlink="">
      <xdr:nvSpPr>
        <xdr:cNvPr id="762" name="直線コネクタ 761">
          <a:extLst>
            <a:ext uri="{FF2B5EF4-FFF2-40B4-BE49-F238E27FC236}">
              <a16:creationId xmlns:a16="http://schemas.microsoft.com/office/drawing/2014/main" id="{00000000-0008-0000-0600-0000FA020000}"/>
            </a:ext>
          </a:extLst>
        </xdr:cNvPr>
        <xdr:cNvSpPr/>
      </xdr:nvSpPr>
      <xdr:spPr>
        <a:xfrm>
          <a:off x="18288000"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96</xdr:col>
      <xdr:colOff>0</xdr:colOff>
      <xdr:row>58</xdr:row>
      <xdr:rowOff>139700</xdr:rowOff>
    </xdr:from>
    <xdr:to>
      <xdr:col>120</xdr:col>
      <xdr:colOff>114300</xdr:colOff>
      <xdr:row>58</xdr:row>
      <xdr:rowOff>139700</xdr:rowOff>
    </xdr:to>
    <xdr:sp macro="" textlink="">
      <xdr:nvSpPr>
        <xdr:cNvPr id="763" name="直線コネクタ 762">
          <a:extLst>
            <a:ext uri="{FF2B5EF4-FFF2-40B4-BE49-F238E27FC236}">
              <a16:creationId xmlns:a16="http://schemas.microsoft.com/office/drawing/2014/main" id="{00000000-0008-0000-0600-0000FB020000}"/>
            </a:ext>
          </a:extLst>
        </xdr:cNvPr>
        <xdr:cNvSpPr/>
      </xdr:nvSpPr>
      <xdr:spPr>
        <a:xfrm>
          <a:off x="18288000" y="10086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94</xdr:col>
      <xdr:colOff>123825</xdr:colOff>
      <xdr:row>57</xdr:row>
      <xdr:rowOff>171450</xdr:rowOff>
    </xdr:from>
    <xdr:to>
      <xdr:col>95</xdr:col>
      <xdr:colOff>180975</xdr:colOff>
      <xdr:row>59</xdr:row>
      <xdr:rowOff>85725</xdr:rowOff>
    </xdr:to>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0825" y="99441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56</xdr:row>
      <xdr:rowOff>25400</xdr:rowOff>
    </xdr:from>
    <xdr:to>
      <xdr:col>120</xdr:col>
      <xdr:colOff>114300</xdr:colOff>
      <xdr:row>56</xdr:row>
      <xdr:rowOff>25400</xdr:rowOff>
    </xdr:to>
    <xdr:sp macro="" textlink="">
      <xdr:nvSpPr>
        <xdr:cNvPr id="765" name="直線コネクタ 764">
          <a:extLst>
            <a:ext uri="{FF2B5EF4-FFF2-40B4-BE49-F238E27FC236}">
              <a16:creationId xmlns:a16="http://schemas.microsoft.com/office/drawing/2014/main" id="{00000000-0008-0000-0600-0000FD020000}"/>
            </a:ext>
          </a:extLst>
        </xdr:cNvPr>
        <xdr:cNvSpPr/>
      </xdr:nvSpPr>
      <xdr:spPr>
        <a:xfrm>
          <a:off x="18288000" y="9629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93</xdr:col>
      <xdr:colOff>38100</xdr:colOff>
      <xdr:row>55</xdr:row>
      <xdr:rowOff>57150</xdr:rowOff>
    </xdr:from>
    <xdr:to>
      <xdr:col>96</xdr:col>
      <xdr:colOff>0</xdr:colOff>
      <xdr:row>56</xdr:row>
      <xdr:rowOff>142875</xdr:rowOff>
    </xdr:to>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4600" y="94869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82550</xdr:rowOff>
    </xdr:from>
    <xdr:to>
      <xdr:col>120</xdr:col>
      <xdr:colOff>114300</xdr:colOff>
      <xdr:row>53</xdr:row>
      <xdr:rowOff>82550</xdr:rowOff>
    </xdr:to>
    <xdr:sp macro="" textlink="">
      <xdr:nvSpPr>
        <xdr:cNvPr id="767" name="直線コネクタ 766">
          <a:extLst>
            <a:ext uri="{FF2B5EF4-FFF2-40B4-BE49-F238E27FC236}">
              <a16:creationId xmlns:a16="http://schemas.microsoft.com/office/drawing/2014/main" id="{00000000-0008-0000-0600-0000FF020000}"/>
            </a:ext>
          </a:extLst>
        </xdr:cNvPr>
        <xdr:cNvSpPr/>
      </xdr:nvSpPr>
      <xdr:spPr>
        <a:xfrm>
          <a:off x="18288000" y="9172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93</xdr:col>
      <xdr:colOff>38100</xdr:colOff>
      <xdr:row>52</xdr:row>
      <xdr:rowOff>114300</xdr:rowOff>
    </xdr:from>
    <xdr:to>
      <xdr:col>96</xdr:col>
      <xdr:colOff>0</xdr:colOff>
      <xdr:row>54</xdr:row>
      <xdr:rowOff>28575</xdr:rowOff>
    </xdr:to>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4600" y="90297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50</xdr:row>
      <xdr:rowOff>139700</xdr:rowOff>
    </xdr:from>
    <xdr:to>
      <xdr:col>120</xdr:col>
      <xdr:colOff>114300</xdr:colOff>
      <xdr:row>50</xdr:row>
      <xdr:rowOff>139700</xdr:rowOff>
    </xdr:to>
    <xdr:sp macro="" textlink="">
      <xdr:nvSpPr>
        <xdr:cNvPr id="769" name="直線コネクタ 768">
          <a:extLst>
            <a:ext uri="{FF2B5EF4-FFF2-40B4-BE49-F238E27FC236}">
              <a16:creationId xmlns:a16="http://schemas.microsoft.com/office/drawing/2014/main" id="{00000000-0008-0000-0600-000001030000}"/>
            </a:ext>
          </a:extLst>
        </xdr:cNvPr>
        <xdr:cNvSpPr/>
      </xdr:nvSpPr>
      <xdr:spPr>
        <a:xfrm>
          <a:off x="18288000" y="8715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93</xdr:col>
      <xdr:colOff>38100</xdr:colOff>
      <xdr:row>49</xdr:row>
      <xdr:rowOff>171450</xdr:rowOff>
    </xdr:from>
    <xdr:to>
      <xdr:col>96</xdr:col>
      <xdr:colOff>0</xdr:colOff>
      <xdr:row>51</xdr:row>
      <xdr:rowOff>85725</xdr:rowOff>
    </xdr:to>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4600" y="85725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48</xdr:row>
      <xdr:rowOff>25400</xdr:rowOff>
    </xdr:to>
    <xdr:sp macro="" textlink="">
      <xdr:nvSpPr>
        <xdr:cNvPr id="771" name="直線コネクタ 770">
          <a:extLst>
            <a:ext uri="{FF2B5EF4-FFF2-40B4-BE49-F238E27FC236}">
              <a16:creationId xmlns:a16="http://schemas.microsoft.com/office/drawing/2014/main" id="{00000000-0008-0000-0600-000003030000}"/>
            </a:ext>
          </a:extLst>
        </xdr:cNvPr>
        <xdr:cNvSpPr/>
      </xdr:nvSpPr>
      <xdr:spPr>
        <a:xfrm>
          <a:off x="18288000"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93</xdr:col>
      <xdr:colOff>38100</xdr:colOff>
      <xdr:row>47</xdr:row>
      <xdr:rowOff>57150</xdr:rowOff>
    </xdr:from>
    <xdr:to>
      <xdr:col>96</xdr:col>
      <xdr:colOff>0</xdr:colOff>
      <xdr:row>48</xdr:row>
      <xdr:rowOff>142875</xdr:rowOff>
    </xdr:to>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4600" y="8115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fLocksText="0">
      <xdr:nvSpPr>
        <xdr:cNvPr id="773" name="貸付金グラフ枠">
          <a:extLst>
            <a:ext uri="{FF2B5EF4-FFF2-40B4-BE49-F238E27FC236}">
              <a16:creationId xmlns:a16="http://schemas.microsoft.com/office/drawing/2014/main" id="{00000000-0008-0000-0600-000005030000}"/>
            </a:ext>
          </a:extLst>
        </xdr:cNvPr>
        <xdr:cNvSpPr/>
      </xdr:nvSpPr>
      <xdr:spPr>
        <a:xfrm>
          <a:off x="18288000" y="8258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sp macro="" textlink="">
      <xdr:nvSpPr>
        <xdr:cNvPr id="774" name="直線コネクタ 773">
          <a:extLst>
            <a:ext uri="{FF2B5EF4-FFF2-40B4-BE49-F238E27FC236}">
              <a16:creationId xmlns:a16="http://schemas.microsoft.com/office/drawing/2014/main" id="{00000000-0008-0000-0600-000006030000}"/>
            </a:ext>
          </a:extLst>
        </xdr:cNvPr>
        <xdr:cNvSpPr/>
      </xdr:nvSpPr>
      <xdr:spPr>
        <a:xfrm flipV="1">
          <a:off x="22155150" y="8991600"/>
          <a:ext cx="9525"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58</xdr:row>
      <xdr:rowOff>142875</xdr:rowOff>
    </xdr:from>
    <xdr:to>
      <xdr:col>117</xdr:col>
      <xdr:colOff>171450</xdr:colOff>
      <xdr:row>60</xdr:row>
      <xdr:rowOff>57150</xdr:rowOff>
    </xdr:to>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0869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115</xdr:col>
      <xdr:colOff>165100</xdr:colOff>
      <xdr:row>58</xdr:row>
      <xdr:rowOff>139700</xdr:rowOff>
    </xdr:from>
    <xdr:to>
      <xdr:col>116</xdr:col>
      <xdr:colOff>152400</xdr:colOff>
      <xdr:row>58</xdr:row>
      <xdr:rowOff>139700</xdr:rowOff>
    </xdr:to>
    <xdr:sp macro="" textlink="">
      <xdr:nvSpPr>
        <xdr:cNvPr id="776" name="直線コネクタ 775">
          <a:extLst>
            <a:ext uri="{FF2B5EF4-FFF2-40B4-BE49-F238E27FC236}">
              <a16:creationId xmlns:a16="http://schemas.microsoft.com/office/drawing/2014/main" id="{00000000-0008-0000-0600-000008030000}"/>
            </a:ext>
          </a:extLst>
        </xdr:cNvPr>
        <xdr:cNvSpPr/>
      </xdr:nvSpPr>
      <xdr:spPr>
        <a:xfrm>
          <a:off x="22069425" y="100869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51</xdr:row>
      <xdr:rowOff>19050</xdr:rowOff>
    </xdr:from>
    <xdr:to>
      <xdr:col>119</xdr:col>
      <xdr:colOff>76200</xdr:colOff>
      <xdr:row>52</xdr:row>
      <xdr:rowOff>104775</xdr:rowOff>
    </xdr:to>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7630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23,875</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115</xdr:col>
      <xdr:colOff>165100</xdr:colOff>
      <xdr:row>52</xdr:row>
      <xdr:rowOff>76835</xdr:rowOff>
    </xdr:from>
    <xdr:to>
      <xdr:col>116</xdr:col>
      <xdr:colOff>152400</xdr:colOff>
      <xdr:row>52</xdr:row>
      <xdr:rowOff>76835</xdr:rowOff>
    </xdr:to>
    <xdr:sp macro="" textlink="">
      <xdr:nvSpPr>
        <xdr:cNvPr id="778" name="直線コネクタ 777">
          <a:extLst>
            <a:ext uri="{FF2B5EF4-FFF2-40B4-BE49-F238E27FC236}">
              <a16:creationId xmlns:a16="http://schemas.microsoft.com/office/drawing/2014/main" id="{00000000-0008-0000-0600-00000A030000}"/>
            </a:ext>
          </a:extLst>
        </xdr:cNvPr>
        <xdr:cNvSpPr/>
      </xdr:nvSpPr>
      <xdr:spPr>
        <a:xfrm>
          <a:off x="22069425" y="89916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177800</xdr:colOff>
      <xdr:row>58</xdr:row>
      <xdr:rowOff>139700</xdr:rowOff>
    </xdr:from>
    <xdr:to>
      <xdr:col>116</xdr:col>
      <xdr:colOff>63500</xdr:colOff>
      <xdr:row>58</xdr:row>
      <xdr:rowOff>139700</xdr:rowOff>
    </xdr:to>
    <xdr:sp macro="" textlink="">
      <xdr:nvSpPr>
        <xdr:cNvPr id="779" name="直線コネクタ 778">
          <a:extLst>
            <a:ext uri="{FF2B5EF4-FFF2-40B4-BE49-F238E27FC236}">
              <a16:creationId xmlns:a16="http://schemas.microsoft.com/office/drawing/2014/main" id="{00000000-0008-0000-0600-00000B030000}"/>
            </a:ext>
          </a:extLst>
        </xdr:cNvPr>
        <xdr:cNvSpPr/>
      </xdr:nvSpPr>
      <xdr:spPr>
        <a:xfrm>
          <a:off x="21326475" y="10086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56</xdr:row>
      <xdr:rowOff>133350</xdr:rowOff>
    </xdr:from>
    <xdr:to>
      <xdr:col>119</xdr:col>
      <xdr:colOff>9525</xdr:colOff>
      <xdr:row>58</xdr:row>
      <xdr:rowOff>47625</xdr:rowOff>
    </xdr:to>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973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3,367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116</xdr:col>
      <xdr:colOff>12700</xdr:colOff>
      <xdr:row>57</xdr:row>
      <xdr:rowOff>106411</xdr:rowOff>
    </xdr:from>
    <xdr:to>
      <xdr:col>116</xdr:col>
      <xdr:colOff>114300</xdr:colOff>
      <xdr:row>58</xdr:row>
      <xdr:rowOff>36561</xdr:rowOff>
    </xdr:to>
    <xdr:sp macro="" textlink="" fLocksText="0">
      <xdr:nvSpPr>
        <xdr:cNvPr id="781" name="フローチャート: 判断 780">
          <a:extLst>
            <a:ext uri="{FF2B5EF4-FFF2-40B4-BE49-F238E27FC236}">
              <a16:creationId xmlns:a16="http://schemas.microsoft.com/office/drawing/2014/main" id="{00000000-0008-0000-0600-00000D030000}"/>
            </a:ext>
          </a:extLst>
        </xdr:cNvPr>
        <xdr:cNvSpPr/>
      </xdr:nvSpPr>
      <xdr:spPr>
        <a:xfrm>
          <a:off x="22107525" y="98774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sp macro="" textlink="">
      <xdr:nvSpPr>
        <xdr:cNvPr id="782" name="直線コネクタ 781">
          <a:extLst>
            <a:ext uri="{FF2B5EF4-FFF2-40B4-BE49-F238E27FC236}">
              <a16:creationId xmlns:a16="http://schemas.microsoft.com/office/drawing/2014/main" id="{00000000-0008-0000-0600-00000E030000}"/>
            </a:ext>
          </a:extLst>
        </xdr:cNvPr>
        <xdr:cNvSpPr/>
      </xdr:nvSpPr>
      <xdr:spPr>
        <a:xfrm>
          <a:off x="20431125" y="1008697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127000</xdr:colOff>
      <xdr:row>55</xdr:row>
      <xdr:rowOff>49123</xdr:rowOff>
    </xdr:from>
    <xdr:to>
      <xdr:col>112</xdr:col>
      <xdr:colOff>38100</xdr:colOff>
      <xdr:row>55</xdr:row>
      <xdr:rowOff>150723</xdr:rowOff>
    </xdr:to>
    <xdr:sp macro="" textlink="" fLocksText="0">
      <xdr:nvSpPr>
        <xdr:cNvPr id="783" name="フローチャート: 判断 782">
          <a:extLst>
            <a:ext uri="{FF2B5EF4-FFF2-40B4-BE49-F238E27FC236}">
              <a16:creationId xmlns:a16="http://schemas.microsoft.com/office/drawing/2014/main" id="{00000000-0008-0000-0600-00000F030000}"/>
            </a:ext>
          </a:extLst>
        </xdr:cNvPr>
        <xdr:cNvSpPr/>
      </xdr:nvSpPr>
      <xdr:spPr>
        <a:xfrm>
          <a:off x="21269325" y="94773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110</xdr:col>
      <xdr:colOff>95250</xdr:colOff>
      <xdr:row>53</xdr:row>
      <xdr:rowOff>171450</xdr:rowOff>
    </xdr:from>
    <xdr:to>
      <xdr:col>113</xdr:col>
      <xdr:colOff>57150</xdr:colOff>
      <xdr:row>55</xdr:row>
      <xdr:rowOff>85725</xdr:rowOff>
    </xdr:to>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50250" y="9258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114300</xdr:colOff>
      <xdr:row>58</xdr:row>
      <xdr:rowOff>139700</xdr:rowOff>
    </xdr:from>
    <xdr:to>
      <xdr:col>107</xdr:col>
      <xdr:colOff>50800</xdr:colOff>
      <xdr:row>58</xdr:row>
      <xdr:rowOff>139700</xdr:rowOff>
    </xdr:to>
    <xdr:sp macro="" textlink="">
      <xdr:nvSpPr>
        <xdr:cNvPr id="785" name="直線コネクタ 784">
          <a:extLst>
            <a:ext uri="{FF2B5EF4-FFF2-40B4-BE49-F238E27FC236}">
              <a16:creationId xmlns:a16="http://schemas.microsoft.com/office/drawing/2014/main" id="{00000000-0008-0000-0600-000011030000}"/>
            </a:ext>
          </a:extLst>
        </xdr:cNvPr>
        <xdr:cNvSpPr/>
      </xdr:nvSpPr>
      <xdr:spPr>
        <a:xfrm>
          <a:off x="19545300" y="100869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107</xdr:col>
      <xdr:colOff>0</xdr:colOff>
      <xdr:row>57</xdr:row>
      <xdr:rowOff>8113</xdr:rowOff>
    </xdr:from>
    <xdr:to>
      <xdr:col>107</xdr:col>
      <xdr:colOff>101600</xdr:colOff>
      <xdr:row>57</xdr:row>
      <xdr:rowOff>109713</xdr:rowOff>
    </xdr:to>
    <xdr:sp macro="" textlink="" fLocksText="0">
      <xdr:nvSpPr>
        <xdr:cNvPr id="786" name="フローチャート: 判断 785">
          <a:extLst>
            <a:ext uri="{FF2B5EF4-FFF2-40B4-BE49-F238E27FC236}">
              <a16:creationId xmlns:a16="http://schemas.microsoft.com/office/drawing/2014/main" id="{00000000-0008-0000-0600-000012030000}"/>
            </a:ext>
          </a:extLst>
        </xdr:cNvPr>
        <xdr:cNvSpPr/>
      </xdr:nvSpPr>
      <xdr:spPr>
        <a:xfrm>
          <a:off x="20383500" y="97821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106</xdr:col>
      <xdr:colOff>0</xdr:colOff>
      <xdr:row>55</xdr:row>
      <xdr:rowOff>123825</xdr:rowOff>
    </xdr:from>
    <xdr:to>
      <xdr:col>108</xdr:col>
      <xdr:colOff>85725</xdr:colOff>
      <xdr:row>57</xdr:row>
      <xdr:rowOff>38100</xdr:rowOff>
    </xdr:to>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93000" y="955357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5,517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177800</xdr:colOff>
      <xdr:row>58</xdr:row>
      <xdr:rowOff>139700</xdr:rowOff>
    </xdr:from>
    <xdr:to>
      <xdr:col>102</xdr:col>
      <xdr:colOff>114300</xdr:colOff>
      <xdr:row>58</xdr:row>
      <xdr:rowOff>139700</xdr:rowOff>
    </xdr:to>
    <xdr:sp macro="" textlink="">
      <xdr:nvSpPr>
        <xdr:cNvPr id="788" name="直線コネクタ 787">
          <a:extLst>
            <a:ext uri="{FF2B5EF4-FFF2-40B4-BE49-F238E27FC236}">
              <a16:creationId xmlns:a16="http://schemas.microsoft.com/office/drawing/2014/main" id="{00000000-0008-0000-0600-000014030000}"/>
            </a:ext>
          </a:extLst>
        </xdr:cNvPr>
        <xdr:cNvSpPr/>
      </xdr:nvSpPr>
      <xdr:spPr>
        <a:xfrm>
          <a:off x="18659475" y="100869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102</xdr:col>
      <xdr:colOff>63500</xdr:colOff>
      <xdr:row>55</xdr:row>
      <xdr:rowOff>142027</xdr:rowOff>
    </xdr:from>
    <xdr:to>
      <xdr:col>102</xdr:col>
      <xdr:colOff>165100</xdr:colOff>
      <xdr:row>56</xdr:row>
      <xdr:rowOff>72177</xdr:rowOff>
    </xdr:to>
    <xdr:sp macro="" textlink="" fLocksText="0">
      <xdr:nvSpPr>
        <xdr:cNvPr id="789" name="フローチャート: 判断 788">
          <a:extLst>
            <a:ext uri="{FF2B5EF4-FFF2-40B4-BE49-F238E27FC236}">
              <a16:creationId xmlns:a16="http://schemas.microsoft.com/office/drawing/2014/main" id="{00000000-0008-0000-0600-000015030000}"/>
            </a:ext>
          </a:extLst>
        </xdr:cNvPr>
        <xdr:cNvSpPr/>
      </xdr:nvSpPr>
      <xdr:spPr>
        <a:xfrm>
          <a:off x="19497675" y="95726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101</xdr:col>
      <xdr:colOff>28575</xdr:colOff>
      <xdr:row>54</xdr:row>
      <xdr:rowOff>85725</xdr:rowOff>
    </xdr:from>
    <xdr:to>
      <xdr:col>103</xdr:col>
      <xdr:colOff>180975</xdr:colOff>
      <xdr:row>56</xdr:row>
      <xdr:rowOff>0</xdr:rowOff>
    </xdr:to>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269075" y="93440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127000</xdr:colOff>
      <xdr:row>56</xdr:row>
      <xdr:rowOff>52644</xdr:rowOff>
    </xdr:from>
    <xdr:to>
      <xdr:col>98</xdr:col>
      <xdr:colOff>38100</xdr:colOff>
      <xdr:row>56</xdr:row>
      <xdr:rowOff>154244</xdr:rowOff>
    </xdr:to>
    <xdr:sp macro="" textlink="" fLocksText="0">
      <xdr:nvSpPr>
        <xdr:cNvPr id="791" name="フローチャート: 判断 790">
          <a:extLst>
            <a:ext uri="{FF2B5EF4-FFF2-40B4-BE49-F238E27FC236}">
              <a16:creationId xmlns:a16="http://schemas.microsoft.com/office/drawing/2014/main" id="{00000000-0008-0000-0600-000017030000}"/>
            </a:ext>
          </a:extLst>
        </xdr:cNvPr>
        <xdr:cNvSpPr/>
      </xdr:nvSpPr>
      <xdr:spPr>
        <a:xfrm>
          <a:off x="18602325" y="96583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96</xdr:col>
      <xdr:colOff>133350</xdr:colOff>
      <xdr:row>54</xdr:row>
      <xdr:rowOff>171450</xdr:rowOff>
    </xdr:from>
    <xdr:to>
      <xdr:col>99</xdr:col>
      <xdr:colOff>28575</xdr:colOff>
      <xdr:row>56</xdr:row>
      <xdr:rowOff>85725</xdr:rowOff>
    </xdr:to>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21350" y="942975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8,293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115</xdr:col>
      <xdr:colOff>57150</xdr:colOff>
      <xdr:row>61</xdr:row>
      <xdr:rowOff>76200</xdr:rowOff>
    </xdr:from>
    <xdr:to>
      <xdr:col>119</xdr:col>
      <xdr:colOff>57150</xdr:colOff>
      <xdr:row>62</xdr:row>
      <xdr:rowOff>161925</xdr:rowOff>
    </xdr:to>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6465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110</xdr:col>
      <xdr:colOff>171450</xdr:colOff>
      <xdr:row>61</xdr:row>
      <xdr:rowOff>76200</xdr:rowOff>
    </xdr:from>
    <xdr:to>
      <xdr:col>114</xdr:col>
      <xdr:colOff>171450</xdr:colOff>
      <xdr:row>62</xdr:row>
      <xdr:rowOff>161925</xdr:rowOff>
    </xdr:to>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2645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106</xdr:col>
      <xdr:colOff>47625</xdr:colOff>
      <xdr:row>61</xdr:row>
      <xdr:rowOff>76200</xdr:rowOff>
    </xdr:from>
    <xdr:to>
      <xdr:col>110</xdr:col>
      <xdr:colOff>47625</xdr:colOff>
      <xdr:row>62</xdr:row>
      <xdr:rowOff>161925</xdr:rowOff>
    </xdr:to>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0625"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101</xdr:col>
      <xdr:colOff>114300</xdr:colOff>
      <xdr:row>61</xdr:row>
      <xdr:rowOff>76200</xdr:rowOff>
    </xdr:from>
    <xdr:to>
      <xdr:col>105</xdr:col>
      <xdr:colOff>114300</xdr:colOff>
      <xdr:row>62</xdr:row>
      <xdr:rowOff>161925</xdr:rowOff>
    </xdr:to>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96</xdr:col>
      <xdr:colOff>171450</xdr:colOff>
      <xdr:row>61</xdr:row>
      <xdr:rowOff>76200</xdr:rowOff>
    </xdr:from>
    <xdr:to>
      <xdr:col>100</xdr:col>
      <xdr:colOff>171450</xdr:colOff>
      <xdr:row>62</xdr:row>
      <xdr:rowOff>161925</xdr:rowOff>
    </xdr:to>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5945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116</xdr:col>
      <xdr:colOff>12700</xdr:colOff>
      <xdr:row>58</xdr:row>
      <xdr:rowOff>88900</xdr:rowOff>
    </xdr:from>
    <xdr:to>
      <xdr:col>116</xdr:col>
      <xdr:colOff>114300</xdr:colOff>
      <xdr:row>59</xdr:row>
      <xdr:rowOff>19050</xdr:rowOff>
    </xdr:to>
    <xdr:sp macro="" textlink="" fLocksText="0">
      <xdr:nvSpPr>
        <xdr:cNvPr id="798" name="楕円 797">
          <a:extLst>
            <a:ext uri="{FF2B5EF4-FFF2-40B4-BE49-F238E27FC236}">
              <a16:creationId xmlns:a16="http://schemas.microsoft.com/office/drawing/2014/main" id="{00000000-0008-0000-0600-00001E030000}"/>
            </a:ext>
          </a:extLst>
        </xdr:cNvPr>
        <xdr:cNvSpPr/>
      </xdr:nvSpPr>
      <xdr:spPr>
        <a:xfrm>
          <a:off x="22107525" y="10029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116</xdr:col>
      <xdr:colOff>114300</xdr:colOff>
      <xdr:row>58</xdr:row>
      <xdr:rowOff>0</xdr:rowOff>
    </xdr:from>
    <xdr:to>
      <xdr:col>117</xdr:col>
      <xdr:colOff>171450</xdr:colOff>
      <xdr:row>59</xdr:row>
      <xdr:rowOff>85725</xdr:rowOff>
    </xdr:to>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99441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111</xdr:col>
      <xdr:colOff>127000</xdr:colOff>
      <xdr:row>58</xdr:row>
      <xdr:rowOff>88900</xdr:rowOff>
    </xdr:from>
    <xdr:to>
      <xdr:col>112</xdr:col>
      <xdr:colOff>38100</xdr:colOff>
      <xdr:row>59</xdr:row>
      <xdr:rowOff>19050</xdr:rowOff>
    </xdr:to>
    <xdr:sp macro="" textlink="" fLocksText="0">
      <xdr:nvSpPr>
        <xdr:cNvPr id="800" name="楕円 799">
          <a:extLst>
            <a:ext uri="{FF2B5EF4-FFF2-40B4-BE49-F238E27FC236}">
              <a16:creationId xmlns:a16="http://schemas.microsoft.com/office/drawing/2014/main" id="{00000000-0008-0000-0600-000020030000}"/>
            </a:ext>
          </a:extLst>
        </xdr:cNvPr>
        <xdr:cNvSpPr/>
      </xdr:nvSpPr>
      <xdr:spPr>
        <a:xfrm>
          <a:off x="21269325" y="10029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111</xdr:col>
      <xdr:colOff>47625</xdr:colOff>
      <xdr:row>59</xdr:row>
      <xdr:rowOff>9525</xdr:rowOff>
    </xdr:from>
    <xdr:to>
      <xdr:col>112</xdr:col>
      <xdr:colOff>104775</xdr:colOff>
      <xdr:row>60</xdr:row>
      <xdr:rowOff>95250</xdr:rowOff>
    </xdr:to>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93125" y="101250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0</xdr:colOff>
      <xdr:row>58</xdr:row>
      <xdr:rowOff>88900</xdr:rowOff>
    </xdr:from>
    <xdr:to>
      <xdr:col>107</xdr:col>
      <xdr:colOff>101600</xdr:colOff>
      <xdr:row>59</xdr:row>
      <xdr:rowOff>19050</xdr:rowOff>
    </xdr:to>
    <xdr:sp macro="" textlink="" fLocksText="0">
      <xdr:nvSpPr>
        <xdr:cNvPr id="802" name="楕円 801">
          <a:extLst>
            <a:ext uri="{FF2B5EF4-FFF2-40B4-BE49-F238E27FC236}">
              <a16:creationId xmlns:a16="http://schemas.microsoft.com/office/drawing/2014/main" id="{00000000-0008-0000-0600-000022030000}"/>
            </a:ext>
          </a:extLst>
        </xdr:cNvPr>
        <xdr:cNvSpPr/>
      </xdr:nvSpPr>
      <xdr:spPr>
        <a:xfrm>
          <a:off x="20383500" y="10029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106</xdr:col>
      <xdr:colOff>114300</xdr:colOff>
      <xdr:row>59</xdr:row>
      <xdr:rowOff>9525</xdr:rowOff>
    </xdr:from>
    <xdr:to>
      <xdr:col>107</xdr:col>
      <xdr:colOff>171450</xdr:colOff>
      <xdr:row>60</xdr:row>
      <xdr:rowOff>95250</xdr:rowOff>
    </xdr:to>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307300" y="101250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63500</xdr:colOff>
      <xdr:row>58</xdr:row>
      <xdr:rowOff>88900</xdr:rowOff>
    </xdr:from>
    <xdr:to>
      <xdr:col>102</xdr:col>
      <xdr:colOff>165100</xdr:colOff>
      <xdr:row>59</xdr:row>
      <xdr:rowOff>19050</xdr:rowOff>
    </xdr:to>
    <xdr:sp macro="" textlink="" fLocksText="0">
      <xdr:nvSpPr>
        <xdr:cNvPr id="804" name="楕円 803">
          <a:extLst>
            <a:ext uri="{FF2B5EF4-FFF2-40B4-BE49-F238E27FC236}">
              <a16:creationId xmlns:a16="http://schemas.microsoft.com/office/drawing/2014/main" id="{00000000-0008-0000-0600-000024030000}"/>
            </a:ext>
          </a:extLst>
        </xdr:cNvPr>
        <xdr:cNvSpPr/>
      </xdr:nvSpPr>
      <xdr:spPr>
        <a:xfrm>
          <a:off x="19497675" y="100298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101</xdr:col>
      <xdr:colOff>171450</xdr:colOff>
      <xdr:row>59</xdr:row>
      <xdr:rowOff>9525</xdr:rowOff>
    </xdr:from>
    <xdr:to>
      <xdr:col>103</xdr:col>
      <xdr:colOff>38100</xdr:colOff>
      <xdr:row>60</xdr:row>
      <xdr:rowOff>95250</xdr:rowOff>
    </xdr:to>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411950" y="101250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127000</xdr:colOff>
      <xdr:row>58</xdr:row>
      <xdr:rowOff>88900</xdr:rowOff>
    </xdr:from>
    <xdr:to>
      <xdr:col>98</xdr:col>
      <xdr:colOff>38100</xdr:colOff>
      <xdr:row>59</xdr:row>
      <xdr:rowOff>19050</xdr:rowOff>
    </xdr:to>
    <xdr:sp macro="" textlink="" fLocksText="0">
      <xdr:nvSpPr>
        <xdr:cNvPr id="806" name="楕円 805">
          <a:extLst>
            <a:ext uri="{FF2B5EF4-FFF2-40B4-BE49-F238E27FC236}">
              <a16:creationId xmlns:a16="http://schemas.microsoft.com/office/drawing/2014/main" id="{00000000-0008-0000-0600-000026030000}"/>
            </a:ext>
          </a:extLst>
        </xdr:cNvPr>
        <xdr:cNvSpPr/>
      </xdr:nvSpPr>
      <xdr:spPr>
        <a:xfrm>
          <a:off x="18602325" y="10029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97</xdr:col>
      <xdr:colOff>47625</xdr:colOff>
      <xdr:row>59</xdr:row>
      <xdr:rowOff>9525</xdr:rowOff>
    </xdr:from>
    <xdr:to>
      <xdr:col>98</xdr:col>
      <xdr:colOff>104775</xdr:colOff>
      <xdr:row>60</xdr:row>
      <xdr:rowOff>95250</xdr:rowOff>
    </xdr:to>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526125" y="101250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63</xdr:row>
      <xdr:rowOff>57150</xdr:rowOff>
    </xdr:from>
    <xdr:to>
      <xdr:col>120</xdr:col>
      <xdr:colOff>114300</xdr:colOff>
      <xdr:row>65</xdr:row>
      <xdr:rowOff>31750</xdr:rowOff>
    </xdr:to>
    <xdr:sp macro="" textlink="" fLocksText="0">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fLocksText="0">
      <xdr:nvSpPr>
        <xdr:cNvPr id="809" name="正方形/長方形 808">
          <a:extLst>
            <a:ext uri="{FF2B5EF4-FFF2-40B4-BE49-F238E27FC236}">
              <a16:creationId xmlns:a16="http://schemas.microsoft.com/office/drawing/2014/main" id="{00000000-0008-0000-0600-000029030000}"/>
            </a:ext>
          </a:extLst>
        </xdr:cNvPr>
        <xdr:cNvSpPr/>
      </xdr:nvSpPr>
      <xdr:spPr>
        <a:xfrm>
          <a:off x="18411825" y="11201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fLocksText="0">
      <xdr:nvSpPr>
        <xdr:cNvPr id="810" name="正方形/長方形 809">
          <a:extLst>
            <a:ext uri="{FF2B5EF4-FFF2-40B4-BE49-F238E27FC236}">
              <a16:creationId xmlns:a16="http://schemas.microsoft.com/office/drawing/2014/main" id="{00000000-0008-0000-0600-00002A030000}"/>
            </a:ext>
          </a:extLst>
        </xdr:cNvPr>
        <xdr:cNvSpPr/>
      </xdr:nvSpPr>
      <xdr:spPr>
        <a:xfrm>
          <a:off x="18411825" y="11401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fLocksText="0">
      <xdr:nvSpPr>
        <xdr:cNvPr id="811" name="正方形/長方形 810">
          <a:extLst>
            <a:ext uri="{FF2B5EF4-FFF2-40B4-BE49-F238E27FC236}">
              <a16:creationId xmlns:a16="http://schemas.microsoft.com/office/drawing/2014/main" id="{00000000-0008-0000-0600-00002B030000}"/>
            </a:ext>
          </a:extLst>
        </xdr:cNvPr>
        <xdr:cNvSpPr/>
      </xdr:nvSpPr>
      <xdr:spPr>
        <a:xfrm>
          <a:off x="19431000" y="11201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fLocksText="0">
      <xdr:nvSpPr>
        <xdr:cNvPr id="812" name="正方形/長方形 811">
          <a:extLst>
            <a:ext uri="{FF2B5EF4-FFF2-40B4-BE49-F238E27FC236}">
              <a16:creationId xmlns:a16="http://schemas.microsoft.com/office/drawing/2014/main" id="{00000000-0008-0000-0600-00002C030000}"/>
            </a:ext>
          </a:extLst>
        </xdr:cNvPr>
        <xdr:cNvSpPr/>
      </xdr:nvSpPr>
      <xdr:spPr>
        <a:xfrm>
          <a:off x="19431000" y="11401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fLocksText="0">
      <xdr:nvSpPr>
        <xdr:cNvPr id="813" name="正方形/長方形 812">
          <a:extLst>
            <a:ext uri="{FF2B5EF4-FFF2-40B4-BE49-F238E27FC236}">
              <a16:creationId xmlns:a16="http://schemas.microsoft.com/office/drawing/2014/main" id="{00000000-0008-0000-0600-00002D030000}"/>
            </a:ext>
          </a:extLst>
        </xdr:cNvPr>
        <xdr:cNvSpPr/>
      </xdr:nvSpPr>
      <xdr:spPr>
        <a:xfrm>
          <a:off x="20574000" y="11201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fLocksText="0">
      <xdr:nvSpPr>
        <xdr:cNvPr id="814" name="正方形/長方形 813">
          <a:extLst>
            <a:ext uri="{FF2B5EF4-FFF2-40B4-BE49-F238E27FC236}">
              <a16:creationId xmlns:a16="http://schemas.microsoft.com/office/drawing/2014/main" id="{00000000-0008-0000-0600-00002E030000}"/>
            </a:ext>
          </a:extLst>
        </xdr:cNvPr>
        <xdr:cNvSpPr/>
      </xdr:nvSpPr>
      <xdr:spPr>
        <a:xfrm>
          <a:off x="20574000" y="11401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35,290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fLocksText="0">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7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95</xdr:col>
      <xdr:colOff>152400</xdr:colOff>
      <xdr:row>67</xdr:row>
      <xdr:rowOff>9525</xdr:rowOff>
    </xdr:from>
    <xdr:to>
      <xdr:col>97</xdr:col>
      <xdr:colOff>123825</xdr:colOff>
      <xdr:row>68</xdr:row>
      <xdr:rowOff>66675</xdr:rowOff>
    </xdr:to>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6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81</xdr:row>
      <xdr:rowOff>82550</xdr:rowOff>
    </xdr:from>
    <xdr:to>
      <xdr:col>120</xdr:col>
      <xdr:colOff>114300</xdr:colOff>
      <xdr:row>81</xdr:row>
      <xdr:rowOff>82550</xdr:rowOff>
    </xdr:to>
    <xdr:sp macro="" textlink="">
      <xdr:nvSpPr>
        <xdr:cNvPr id="817" name="直線コネクタ 816">
          <a:extLst>
            <a:ext uri="{FF2B5EF4-FFF2-40B4-BE49-F238E27FC236}">
              <a16:creationId xmlns:a16="http://schemas.microsoft.com/office/drawing/2014/main" id="{00000000-0008-0000-0600-000031030000}"/>
            </a:ext>
          </a:extLst>
        </xdr:cNvPr>
        <xdr:cNvSpPr/>
      </xdr:nvSpPr>
      <xdr:spPr>
        <a:xfrm>
          <a:off x="18288000"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96</xdr:col>
      <xdr:colOff>0</xdr:colOff>
      <xdr:row>78</xdr:row>
      <xdr:rowOff>139700</xdr:rowOff>
    </xdr:from>
    <xdr:to>
      <xdr:col>120</xdr:col>
      <xdr:colOff>114300</xdr:colOff>
      <xdr:row>78</xdr:row>
      <xdr:rowOff>139700</xdr:rowOff>
    </xdr:to>
    <xdr:sp macro="" textlink="">
      <xdr:nvSpPr>
        <xdr:cNvPr id="818" name="直線コネクタ 817">
          <a:extLst>
            <a:ext uri="{FF2B5EF4-FFF2-40B4-BE49-F238E27FC236}">
              <a16:creationId xmlns:a16="http://schemas.microsoft.com/office/drawing/2014/main" id="{00000000-0008-0000-0600-000032030000}"/>
            </a:ext>
          </a:extLst>
        </xdr:cNvPr>
        <xdr:cNvSpPr/>
      </xdr:nvSpPr>
      <xdr:spPr>
        <a:xfrm>
          <a:off x="18288000" y="13515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94</xdr:col>
      <xdr:colOff>123825</xdr:colOff>
      <xdr:row>77</xdr:row>
      <xdr:rowOff>171450</xdr:rowOff>
    </xdr:from>
    <xdr:to>
      <xdr:col>95</xdr:col>
      <xdr:colOff>180975</xdr:colOff>
      <xdr:row>79</xdr:row>
      <xdr:rowOff>85725</xdr:rowOff>
    </xdr:to>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030825" y="133731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76</xdr:row>
      <xdr:rowOff>25400</xdr:rowOff>
    </xdr:from>
    <xdr:to>
      <xdr:col>120</xdr:col>
      <xdr:colOff>114300</xdr:colOff>
      <xdr:row>76</xdr:row>
      <xdr:rowOff>25400</xdr:rowOff>
    </xdr:to>
    <xdr:sp macro="" textlink="">
      <xdr:nvSpPr>
        <xdr:cNvPr id="820" name="直線コネクタ 819">
          <a:extLst>
            <a:ext uri="{FF2B5EF4-FFF2-40B4-BE49-F238E27FC236}">
              <a16:creationId xmlns:a16="http://schemas.microsoft.com/office/drawing/2014/main" id="{00000000-0008-0000-0600-000034030000}"/>
            </a:ext>
          </a:extLst>
        </xdr:cNvPr>
        <xdr:cNvSpPr/>
      </xdr:nvSpPr>
      <xdr:spPr>
        <a:xfrm>
          <a:off x="18288000" y="13058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92</xdr:col>
      <xdr:colOff>161925</xdr:colOff>
      <xdr:row>75</xdr:row>
      <xdr:rowOff>57150</xdr:rowOff>
    </xdr:from>
    <xdr:to>
      <xdr:col>96</xdr:col>
      <xdr:colOff>0</xdr:colOff>
      <xdr:row>76</xdr:row>
      <xdr:rowOff>142875</xdr:rowOff>
    </xdr:to>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687925" y="129159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73</xdr:row>
      <xdr:rowOff>82550</xdr:rowOff>
    </xdr:from>
    <xdr:to>
      <xdr:col>120</xdr:col>
      <xdr:colOff>114300</xdr:colOff>
      <xdr:row>73</xdr:row>
      <xdr:rowOff>82550</xdr:rowOff>
    </xdr:to>
    <xdr:sp macro="" textlink="">
      <xdr:nvSpPr>
        <xdr:cNvPr id="822" name="直線コネクタ 821">
          <a:extLst>
            <a:ext uri="{FF2B5EF4-FFF2-40B4-BE49-F238E27FC236}">
              <a16:creationId xmlns:a16="http://schemas.microsoft.com/office/drawing/2014/main" id="{00000000-0008-0000-0600-000036030000}"/>
            </a:ext>
          </a:extLst>
        </xdr:cNvPr>
        <xdr:cNvSpPr/>
      </xdr:nvSpPr>
      <xdr:spPr>
        <a:xfrm>
          <a:off x="18288000" y="12601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92</xdr:col>
      <xdr:colOff>161925</xdr:colOff>
      <xdr:row>72</xdr:row>
      <xdr:rowOff>114300</xdr:rowOff>
    </xdr:from>
    <xdr:to>
      <xdr:col>96</xdr:col>
      <xdr:colOff>0</xdr:colOff>
      <xdr:row>74</xdr:row>
      <xdr:rowOff>28575</xdr:rowOff>
    </xdr:to>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87925" y="124587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70</xdr:row>
      <xdr:rowOff>139700</xdr:rowOff>
    </xdr:from>
    <xdr:to>
      <xdr:col>120</xdr:col>
      <xdr:colOff>114300</xdr:colOff>
      <xdr:row>70</xdr:row>
      <xdr:rowOff>139700</xdr:rowOff>
    </xdr:to>
    <xdr:sp macro="" textlink="">
      <xdr:nvSpPr>
        <xdr:cNvPr id="824" name="直線コネクタ 823">
          <a:extLst>
            <a:ext uri="{FF2B5EF4-FFF2-40B4-BE49-F238E27FC236}">
              <a16:creationId xmlns:a16="http://schemas.microsoft.com/office/drawing/2014/main" id="{00000000-0008-0000-0600-000038030000}"/>
            </a:ext>
          </a:extLst>
        </xdr:cNvPr>
        <xdr:cNvSpPr/>
      </xdr:nvSpPr>
      <xdr:spPr>
        <a:xfrm>
          <a:off x="18288000" y="12144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92</xdr:col>
      <xdr:colOff>161925</xdr:colOff>
      <xdr:row>69</xdr:row>
      <xdr:rowOff>171450</xdr:rowOff>
    </xdr:from>
    <xdr:to>
      <xdr:col>96</xdr:col>
      <xdr:colOff>0</xdr:colOff>
      <xdr:row>71</xdr:row>
      <xdr:rowOff>85725</xdr:rowOff>
    </xdr:to>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87925" y="120015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68</xdr:row>
      <xdr:rowOff>25400</xdr:rowOff>
    </xdr:to>
    <xdr:sp macro="" textlink="">
      <xdr:nvSpPr>
        <xdr:cNvPr id="826" name="直線コネクタ 825">
          <a:extLst>
            <a:ext uri="{FF2B5EF4-FFF2-40B4-BE49-F238E27FC236}">
              <a16:creationId xmlns:a16="http://schemas.microsoft.com/office/drawing/2014/main" id="{00000000-0008-0000-0600-00003A030000}"/>
            </a:ext>
          </a:extLst>
        </xdr:cNvPr>
        <xdr:cNvSpPr/>
      </xdr:nvSpPr>
      <xdr:spPr>
        <a:xfrm>
          <a:off x="18288000"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92</xdr:col>
      <xdr:colOff>161925</xdr:colOff>
      <xdr:row>67</xdr:row>
      <xdr:rowOff>57150</xdr:rowOff>
    </xdr:from>
    <xdr:to>
      <xdr:col>96</xdr:col>
      <xdr:colOff>0</xdr:colOff>
      <xdr:row>68</xdr:row>
      <xdr:rowOff>142875</xdr:rowOff>
    </xdr:to>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87925" y="11544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fLocksText="0">
      <xdr:nvSpPr>
        <xdr:cNvPr id="828" name="繰出金グラフ枠">
          <a:extLst>
            <a:ext uri="{FF2B5EF4-FFF2-40B4-BE49-F238E27FC236}">
              <a16:creationId xmlns:a16="http://schemas.microsoft.com/office/drawing/2014/main" id="{00000000-0008-0000-0600-00003C030000}"/>
            </a:ext>
          </a:extLst>
        </xdr:cNvPr>
        <xdr:cNvSpPr/>
      </xdr:nvSpPr>
      <xdr:spPr>
        <a:xfrm>
          <a:off x="18288000" y="11687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sp macro="" textlink="">
      <xdr:nvSpPr>
        <xdr:cNvPr id="829" name="直線コネクタ 828">
          <a:extLst>
            <a:ext uri="{FF2B5EF4-FFF2-40B4-BE49-F238E27FC236}">
              <a16:creationId xmlns:a16="http://schemas.microsoft.com/office/drawing/2014/main" id="{00000000-0008-0000-0600-00003D030000}"/>
            </a:ext>
          </a:extLst>
        </xdr:cNvPr>
        <xdr:cNvSpPr/>
      </xdr:nvSpPr>
      <xdr:spPr>
        <a:xfrm flipV="1">
          <a:off x="22155150" y="12172950"/>
          <a:ext cx="9525"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78</xdr:row>
      <xdr:rowOff>47625</xdr:rowOff>
    </xdr:from>
    <xdr:to>
      <xdr:col>119</xdr:col>
      <xdr:colOff>76200</xdr:colOff>
      <xdr:row>79</xdr:row>
      <xdr:rowOff>133350</xdr:rowOff>
    </xdr:to>
    <xdr:sp macro="" textlink="">
      <xdr:nvSpPr>
        <xdr:cNvPr id="830" name="繰出金最小値テキスト">
          <a:extLst>
            <a:ext uri="{FF2B5EF4-FFF2-40B4-BE49-F238E27FC236}">
              <a16:creationId xmlns:a16="http://schemas.microsoft.com/office/drawing/2014/main" id="{00000000-0008-0000-0600-00003E030000}"/>
            </a:ext>
          </a:extLst>
        </xdr:cNvPr>
        <xdr:cNvSpPr txBox="1"/>
      </xdr:nvSpPr>
      <xdr:spPr>
        <a:xfrm>
          <a:off x="22212300" y="134207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43,043</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115</xdr:col>
      <xdr:colOff>165100</xdr:colOff>
      <xdr:row>78</xdr:row>
      <xdr:rowOff>41304</xdr:rowOff>
    </xdr:from>
    <xdr:to>
      <xdr:col>116</xdr:col>
      <xdr:colOff>152400</xdr:colOff>
      <xdr:row>78</xdr:row>
      <xdr:rowOff>41304</xdr:rowOff>
    </xdr:to>
    <xdr:sp macro="" textlink="">
      <xdr:nvSpPr>
        <xdr:cNvPr id="831" name="直線コネクタ 830">
          <a:extLst>
            <a:ext uri="{FF2B5EF4-FFF2-40B4-BE49-F238E27FC236}">
              <a16:creationId xmlns:a16="http://schemas.microsoft.com/office/drawing/2014/main" id="{00000000-0008-0000-0600-00003F030000}"/>
            </a:ext>
          </a:extLst>
        </xdr:cNvPr>
        <xdr:cNvSpPr/>
      </xdr:nvSpPr>
      <xdr:spPr>
        <a:xfrm>
          <a:off x="22069425" y="134112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69</xdr:row>
      <xdr:rowOff>123825</xdr:rowOff>
    </xdr:from>
    <xdr:to>
      <xdr:col>119</xdr:col>
      <xdr:colOff>142875</xdr:colOff>
      <xdr:row>71</xdr:row>
      <xdr:rowOff>38100</xdr:rowOff>
    </xdr:to>
    <xdr:sp macro="" textlink="">
      <xdr:nvSpPr>
        <xdr:cNvPr id="832" name="繰出金最大値テキスト">
          <a:extLst>
            <a:ext uri="{FF2B5EF4-FFF2-40B4-BE49-F238E27FC236}">
              <a16:creationId xmlns:a16="http://schemas.microsoft.com/office/drawing/2014/main" id="{00000000-0008-0000-0600-000040030000}"/>
            </a:ext>
          </a:extLst>
        </xdr:cNvPr>
        <xdr:cNvSpPr txBox="1"/>
      </xdr:nvSpPr>
      <xdr:spPr>
        <a:xfrm>
          <a:off x="22212300" y="119538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585,277</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115</xdr:col>
      <xdr:colOff>165100</xdr:colOff>
      <xdr:row>71</xdr:row>
      <xdr:rowOff>1907</xdr:rowOff>
    </xdr:from>
    <xdr:to>
      <xdr:col>116</xdr:col>
      <xdr:colOff>152400</xdr:colOff>
      <xdr:row>71</xdr:row>
      <xdr:rowOff>1907</xdr:rowOff>
    </xdr:to>
    <xdr:sp macro="" textlink="">
      <xdr:nvSpPr>
        <xdr:cNvPr id="833" name="直線コネクタ 832">
          <a:extLst>
            <a:ext uri="{FF2B5EF4-FFF2-40B4-BE49-F238E27FC236}">
              <a16:creationId xmlns:a16="http://schemas.microsoft.com/office/drawing/2014/main" id="{00000000-0008-0000-0600-000041030000}"/>
            </a:ext>
          </a:extLst>
        </xdr:cNvPr>
        <xdr:cNvSpPr/>
      </xdr:nvSpPr>
      <xdr:spPr>
        <a:xfrm>
          <a:off x="22069425" y="121729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177800</xdr:colOff>
      <xdr:row>74</xdr:row>
      <xdr:rowOff>64637</xdr:rowOff>
    </xdr:from>
    <xdr:to>
      <xdr:col>116</xdr:col>
      <xdr:colOff>63500</xdr:colOff>
      <xdr:row>74</xdr:row>
      <xdr:rowOff>131631</xdr:rowOff>
    </xdr:to>
    <xdr:sp macro="" textlink="">
      <xdr:nvSpPr>
        <xdr:cNvPr id="834" name="直線コネクタ 833">
          <a:extLst>
            <a:ext uri="{FF2B5EF4-FFF2-40B4-BE49-F238E27FC236}">
              <a16:creationId xmlns:a16="http://schemas.microsoft.com/office/drawing/2014/main" id="{00000000-0008-0000-0600-000042030000}"/>
            </a:ext>
          </a:extLst>
        </xdr:cNvPr>
        <xdr:cNvSpPr/>
      </xdr:nvSpPr>
      <xdr:spPr>
        <a:xfrm flipV="1">
          <a:off x="21326475" y="1275397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76</xdr:row>
      <xdr:rowOff>133350</xdr:rowOff>
    </xdr:from>
    <xdr:to>
      <xdr:col>119</xdr:col>
      <xdr:colOff>142875</xdr:colOff>
      <xdr:row>78</xdr:row>
      <xdr:rowOff>47625</xdr:rowOff>
    </xdr:to>
    <xdr:sp macro="" textlink="">
      <xdr:nvSpPr>
        <xdr:cNvPr id="835" name="繰出金平均値テキスト">
          <a:extLst>
            <a:ext uri="{FF2B5EF4-FFF2-40B4-BE49-F238E27FC236}">
              <a16:creationId xmlns:a16="http://schemas.microsoft.com/office/drawing/2014/main" id="{00000000-0008-0000-0600-000043030000}"/>
            </a:ext>
          </a:extLst>
        </xdr:cNvPr>
        <xdr:cNvSpPr txBox="1"/>
      </xdr:nvSpPr>
      <xdr:spPr>
        <a:xfrm>
          <a:off x="22212300" y="13163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116</xdr:col>
      <xdr:colOff>12700</xdr:colOff>
      <xdr:row>76</xdr:row>
      <xdr:rowOff>159553</xdr:rowOff>
    </xdr:from>
    <xdr:to>
      <xdr:col>116</xdr:col>
      <xdr:colOff>114300</xdr:colOff>
      <xdr:row>77</xdr:row>
      <xdr:rowOff>89703</xdr:rowOff>
    </xdr:to>
    <xdr:sp macro="" textlink="" fLocksText="0">
      <xdr:nvSpPr>
        <xdr:cNvPr id="836" name="フローチャート: 判断 835">
          <a:extLst>
            <a:ext uri="{FF2B5EF4-FFF2-40B4-BE49-F238E27FC236}">
              <a16:creationId xmlns:a16="http://schemas.microsoft.com/office/drawing/2014/main" id="{00000000-0008-0000-0600-000044030000}"/>
            </a:ext>
          </a:extLst>
        </xdr:cNvPr>
        <xdr:cNvSpPr/>
      </xdr:nvSpPr>
      <xdr:spPr>
        <a:xfrm>
          <a:off x="22107525" y="131921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74</xdr:row>
      <xdr:rowOff>131631</xdr:rowOff>
    </xdr:from>
    <xdr:to>
      <xdr:col>111</xdr:col>
      <xdr:colOff>177800</xdr:colOff>
      <xdr:row>74</xdr:row>
      <xdr:rowOff>170412</xdr:rowOff>
    </xdr:to>
    <xdr:sp macro="" textlink="">
      <xdr:nvSpPr>
        <xdr:cNvPr id="837" name="直線コネクタ 836">
          <a:extLst>
            <a:ext uri="{FF2B5EF4-FFF2-40B4-BE49-F238E27FC236}">
              <a16:creationId xmlns:a16="http://schemas.microsoft.com/office/drawing/2014/main" id="{00000000-0008-0000-0600-000045030000}"/>
            </a:ext>
          </a:extLst>
        </xdr:cNvPr>
        <xdr:cNvSpPr/>
      </xdr:nvSpPr>
      <xdr:spPr>
        <a:xfrm flipV="1">
          <a:off x="20431125" y="12820650"/>
          <a:ext cx="8953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127000</xdr:colOff>
      <xdr:row>76</xdr:row>
      <xdr:rowOff>156232</xdr:rowOff>
    </xdr:from>
    <xdr:to>
      <xdr:col>112</xdr:col>
      <xdr:colOff>38100</xdr:colOff>
      <xdr:row>77</xdr:row>
      <xdr:rowOff>86382</xdr:rowOff>
    </xdr:to>
    <xdr:sp macro="" textlink="" fLocksText="0">
      <xdr:nvSpPr>
        <xdr:cNvPr id="838" name="フローチャート: 判断 837">
          <a:extLst>
            <a:ext uri="{FF2B5EF4-FFF2-40B4-BE49-F238E27FC236}">
              <a16:creationId xmlns:a16="http://schemas.microsoft.com/office/drawing/2014/main" id="{00000000-0008-0000-0600-000046030000}"/>
            </a:ext>
          </a:extLst>
        </xdr:cNvPr>
        <xdr:cNvSpPr/>
      </xdr:nvSpPr>
      <xdr:spPr>
        <a:xfrm>
          <a:off x="21269325" y="131826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110</xdr:col>
      <xdr:colOff>66675</xdr:colOff>
      <xdr:row>77</xdr:row>
      <xdr:rowOff>76200</xdr:rowOff>
    </xdr:from>
    <xdr:to>
      <xdr:col>113</xdr:col>
      <xdr:colOff>95250</xdr:colOff>
      <xdr:row>78</xdr:row>
      <xdr:rowOff>161925</xdr:rowOff>
    </xdr:to>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1021675" y="132778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114300</xdr:colOff>
      <xdr:row>74</xdr:row>
      <xdr:rowOff>170412</xdr:rowOff>
    </xdr:from>
    <xdr:to>
      <xdr:col>107</xdr:col>
      <xdr:colOff>50800</xdr:colOff>
      <xdr:row>75</xdr:row>
      <xdr:rowOff>110706</xdr:rowOff>
    </xdr:to>
    <xdr:sp macro="" textlink="">
      <xdr:nvSpPr>
        <xdr:cNvPr id="840" name="直線コネクタ 839">
          <a:extLst>
            <a:ext uri="{FF2B5EF4-FFF2-40B4-BE49-F238E27FC236}">
              <a16:creationId xmlns:a16="http://schemas.microsoft.com/office/drawing/2014/main" id="{00000000-0008-0000-0600-000048030000}"/>
            </a:ext>
          </a:extLst>
        </xdr:cNvPr>
        <xdr:cNvSpPr/>
      </xdr:nvSpPr>
      <xdr:spPr>
        <a:xfrm flipV="1">
          <a:off x="19545300" y="12858750"/>
          <a:ext cx="885825"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107</xdr:col>
      <xdr:colOff>0</xdr:colOff>
      <xdr:row>76</xdr:row>
      <xdr:rowOff>164041</xdr:rowOff>
    </xdr:from>
    <xdr:to>
      <xdr:col>107</xdr:col>
      <xdr:colOff>101600</xdr:colOff>
      <xdr:row>77</xdr:row>
      <xdr:rowOff>94191</xdr:rowOff>
    </xdr:to>
    <xdr:sp macro="" textlink="" fLocksText="0">
      <xdr:nvSpPr>
        <xdr:cNvPr id="841" name="フローチャート: 判断 840">
          <a:extLst>
            <a:ext uri="{FF2B5EF4-FFF2-40B4-BE49-F238E27FC236}">
              <a16:creationId xmlns:a16="http://schemas.microsoft.com/office/drawing/2014/main" id="{00000000-0008-0000-0600-000049030000}"/>
            </a:ext>
          </a:extLst>
        </xdr:cNvPr>
        <xdr:cNvSpPr/>
      </xdr:nvSpPr>
      <xdr:spPr>
        <a:xfrm>
          <a:off x="20383500" y="131921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105</xdr:col>
      <xdr:colOff>123825</xdr:colOff>
      <xdr:row>77</xdr:row>
      <xdr:rowOff>85725</xdr:rowOff>
    </xdr:from>
    <xdr:to>
      <xdr:col>108</xdr:col>
      <xdr:colOff>152400</xdr:colOff>
      <xdr:row>79</xdr:row>
      <xdr:rowOff>0</xdr:rowOff>
    </xdr:to>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0126325" y="132873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177800</xdr:colOff>
      <xdr:row>75</xdr:row>
      <xdr:rowOff>110706</xdr:rowOff>
    </xdr:from>
    <xdr:to>
      <xdr:col>102</xdr:col>
      <xdr:colOff>114300</xdr:colOff>
      <xdr:row>75</xdr:row>
      <xdr:rowOff>115121</xdr:rowOff>
    </xdr:to>
    <xdr:sp macro="" textlink="">
      <xdr:nvSpPr>
        <xdr:cNvPr id="843" name="直線コネクタ 842">
          <a:extLst>
            <a:ext uri="{FF2B5EF4-FFF2-40B4-BE49-F238E27FC236}">
              <a16:creationId xmlns:a16="http://schemas.microsoft.com/office/drawing/2014/main" id="{00000000-0008-0000-0600-00004B030000}"/>
            </a:ext>
          </a:extLst>
        </xdr:cNvPr>
        <xdr:cNvSpPr/>
      </xdr:nvSpPr>
      <xdr:spPr>
        <a:xfrm flipV="1">
          <a:off x="18659475" y="1297305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102</xdr:col>
      <xdr:colOff>63500</xdr:colOff>
      <xdr:row>76</xdr:row>
      <xdr:rowOff>165333</xdr:rowOff>
    </xdr:from>
    <xdr:to>
      <xdr:col>102</xdr:col>
      <xdr:colOff>165100</xdr:colOff>
      <xdr:row>77</xdr:row>
      <xdr:rowOff>95483</xdr:rowOff>
    </xdr:to>
    <xdr:sp macro="" textlink="" fLocksText="0">
      <xdr:nvSpPr>
        <xdr:cNvPr id="844" name="フローチャート: 判断 843">
          <a:extLst>
            <a:ext uri="{FF2B5EF4-FFF2-40B4-BE49-F238E27FC236}">
              <a16:creationId xmlns:a16="http://schemas.microsoft.com/office/drawing/2014/main" id="{00000000-0008-0000-0600-00004C030000}"/>
            </a:ext>
          </a:extLst>
        </xdr:cNvPr>
        <xdr:cNvSpPr/>
      </xdr:nvSpPr>
      <xdr:spPr>
        <a:xfrm>
          <a:off x="19497675" y="131921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101</xdr:col>
      <xdr:colOff>0</xdr:colOff>
      <xdr:row>77</xdr:row>
      <xdr:rowOff>85725</xdr:rowOff>
    </xdr:from>
    <xdr:to>
      <xdr:col>104</xdr:col>
      <xdr:colOff>28575</xdr:colOff>
      <xdr:row>79</xdr:row>
      <xdr:rowOff>0</xdr:rowOff>
    </xdr:to>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240500" y="132873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127000</xdr:colOff>
      <xdr:row>77</xdr:row>
      <xdr:rowOff>4149</xdr:rowOff>
    </xdr:from>
    <xdr:to>
      <xdr:col>98</xdr:col>
      <xdr:colOff>38100</xdr:colOff>
      <xdr:row>77</xdr:row>
      <xdr:rowOff>105749</xdr:rowOff>
    </xdr:to>
    <xdr:sp macro="" textlink="" fLocksText="0">
      <xdr:nvSpPr>
        <xdr:cNvPr id="846" name="フローチャート: 判断 845">
          <a:extLst>
            <a:ext uri="{FF2B5EF4-FFF2-40B4-BE49-F238E27FC236}">
              <a16:creationId xmlns:a16="http://schemas.microsoft.com/office/drawing/2014/main" id="{00000000-0008-0000-0600-00004E030000}"/>
            </a:ext>
          </a:extLst>
        </xdr:cNvPr>
        <xdr:cNvSpPr/>
      </xdr:nvSpPr>
      <xdr:spPr>
        <a:xfrm>
          <a:off x="18602325" y="132016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96</xdr:col>
      <xdr:colOff>66675</xdr:colOff>
      <xdr:row>77</xdr:row>
      <xdr:rowOff>95250</xdr:rowOff>
    </xdr:from>
    <xdr:to>
      <xdr:col>99</xdr:col>
      <xdr:colOff>95250</xdr:colOff>
      <xdr:row>79</xdr:row>
      <xdr:rowOff>9525</xdr:rowOff>
    </xdr:to>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354675" y="132969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115</xdr:col>
      <xdr:colOff>57150</xdr:colOff>
      <xdr:row>81</xdr:row>
      <xdr:rowOff>76200</xdr:rowOff>
    </xdr:from>
    <xdr:to>
      <xdr:col>119</xdr:col>
      <xdr:colOff>57150</xdr:colOff>
      <xdr:row>82</xdr:row>
      <xdr:rowOff>161925</xdr:rowOff>
    </xdr:to>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96465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110</xdr:col>
      <xdr:colOff>171450</xdr:colOff>
      <xdr:row>81</xdr:row>
      <xdr:rowOff>76200</xdr:rowOff>
    </xdr:from>
    <xdr:to>
      <xdr:col>114</xdr:col>
      <xdr:colOff>171450</xdr:colOff>
      <xdr:row>82</xdr:row>
      <xdr:rowOff>161925</xdr:rowOff>
    </xdr:to>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12645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106</xdr:col>
      <xdr:colOff>47625</xdr:colOff>
      <xdr:row>81</xdr:row>
      <xdr:rowOff>76200</xdr:rowOff>
    </xdr:from>
    <xdr:to>
      <xdr:col>110</xdr:col>
      <xdr:colOff>47625</xdr:colOff>
      <xdr:row>82</xdr:row>
      <xdr:rowOff>161925</xdr:rowOff>
    </xdr:to>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240625"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101</xdr:col>
      <xdr:colOff>114300</xdr:colOff>
      <xdr:row>81</xdr:row>
      <xdr:rowOff>76200</xdr:rowOff>
    </xdr:from>
    <xdr:to>
      <xdr:col>105</xdr:col>
      <xdr:colOff>114300</xdr:colOff>
      <xdr:row>82</xdr:row>
      <xdr:rowOff>161925</xdr:rowOff>
    </xdr:to>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35480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96</xdr:col>
      <xdr:colOff>171450</xdr:colOff>
      <xdr:row>81</xdr:row>
      <xdr:rowOff>76200</xdr:rowOff>
    </xdr:from>
    <xdr:to>
      <xdr:col>100</xdr:col>
      <xdr:colOff>171450</xdr:colOff>
      <xdr:row>82</xdr:row>
      <xdr:rowOff>161925</xdr:rowOff>
    </xdr:to>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45945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116</xdr:col>
      <xdr:colOff>12700</xdr:colOff>
      <xdr:row>74</xdr:row>
      <xdr:rowOff>13837</xdr:rowOff>
    </xdr:from>
    <xdr:to>
      <xdr:col>116</xdr:col>
      <xdr:colOff>114300</xdr:colOff>
      <xdr:row>74</xdr:row>
      <xdr:rowOff>115437</xdr:rowOff>
    </xdr:to>
    <xdr:sp macro="" textlink="" fLocksText="0">
      <xdr:nvSpPr>
        <xdr:cNvPr id="853" name="楕円 852">
          <a:extLst>
            <a:ext uri="{FF2B5EF4-FFF2-40B4-BE49-F238E27FC236}">
              <a16:creationId xmlns:a16="http://schemas.microsoft.com/office/drawing/2014/main" id="{00000000-0008-0000-0600-000055030000}"/>
            </a:ext>
          </a:extLst>
        </xdr:cNvPr>
        <xdr:cNvSpPr/>
      </xdr:nvSpPr>
      <xdr:spPr>
        <a:xfrm>
          <a:off x="22107525" y="12696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116</xdr:col>
      <xdr:colOff>114300</xdr:colOff>
      <xdr:row>73</xdr:row>
      <xdr:rowOff>38100</xdr:rowOff>
    </xdr:from>
    <xdr:to>
      <xdr:col>119</xdr:col>
      <xdr:colOff>142875</xdr:colOff>
      <xdr:row>74</xdr:row>
      <xdr:rowOff>123825</xdr:rowOff>
    </xdr:to>
    <xdr:sp macro="" textlink="">
      <xdr:nvSpPr>
        <xdr:cNvPr id="854" name="繰出金該当値テキスト">
          <a:extLst>
            <a:ext uri="{FF2B5EF4-FFF2-40B4-BE49-F238E27FC236}">
              <a16:creationId xmlns:a16="http://schemas.microsoft.com/office/drawing/2014/main" id="{00000000-0008-0000-0600-000056030000}"/>
            </a:ext>
          </a:extLst>
        </xdr:cNvPr>
        <xdr:cNvSpPr txBox="1"/>
      </xdr:nvSpPr>
      <xdr:spPr>
        <a:xfrm>
          <a:off x="22212300" y="125539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332,836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111</xdr:col>
      <xdr:colOff>127000</xdr:colOff>
      <xdr:row>74</xdr:row>
      <xdr:rowOff>80831</xdr:rowOff>
    </xdr:from>
    <xdr:to>
      <xdr:col>112</xdr:col>
      <xdr:colOff>38100</xdr:colOff>
      <xdr:row>75</xdr:row>
      <xdr:rowOff>10981</xdr:rowOff>
    </xdr:to>
    <xdr:sp macro="" textlink="" fLocksText="0">
      <xdr:nvSpPr>
        <xdr:cNvPr id="855" name="楕円 854">
          <a:extLst>
            <a:ext uri="{FF2B5EF4-FFF2-40B4-BE49-F238E27FC236}">
              <a16:creationId xmlns:a16="http://schemas.microsoft.com/office/drawing/2014/main" id="{00000000-0008-0000-0600-000057030000}"/>
            </a:ext>
          </a:extLst>
        </xdr:cNvPr>
        <xdr:cNvSpPr/>
      </xdr:nvSpPr>
      <xdr:spPr>
        <a:xfrm>
          <a:off x="21269325" y="127635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110</xdr:col>
      <xdr:colOff>66675</xdr:colOff>
      <xdr:row>73</xdr:row>
      <xdr:rowOff>28575</xdr:rowOff>
    </xdr:from>
    <xdr:to>
      <xdr:col>113</xdr:col>
      <xdr:colOff>95250</xdr:colOff>
      <xdr:row>74</xdr:row>
      <xdr:rowOff>114300</xdr:rowOff>
    </xdr:to>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1675" y="125444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303,530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0</xdr:colOff>
      <xdr:row>74</xdr:row>
      <xdr:rowOff>119612</xdr:rowOff>
    </xdr:from>
    <xdr:to>
      <xdr:col>107</xdr:col>
      <xdr:colOff>101600</xdr:colOff>
      <xdr:row>75</xdr:row>
      <xdr:rowOff>49762</xdr:rowOff>
    </xdr:to>
    <xdr:sp macro="" textlink="" fLocksText="0">
      <xdr:nvSpPr>
        <xdr:cNvPr id="857" name="楕円 856">
          <a:extLst>
            <a:ext uri="{FF2B5EF4-FFF2-40B4-BE49-F238E27FC236}">
              <a16:creationId xmlns:a16="http://schemas.microsoft.com/office/drawing/2014/main" id="{00000000-0008-0000-0600-000059030000}"/>
            </a:ext>
          </a:extLst>
        </xdr:cNvPr>
        <xdr:cNvSpPr/>
      </xdr:nvSpPr>
      <xdr:spPr>
        <a:xfrm>
          <a:off x="20383500" y="128111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105</xdr:col>
      <xdr:colOff>123825</xdr:colOff>
      <xdr:row>73</xdr:row>
      <xdr:rowOff>66675</xdr:rowOff>
    </xdr:from>
    <xdr:to>
      <xdr:col>108</xdr:col>
      <xdr:colOff>152400</xdr:colOff>
      <xdr:row>74</xdr:row>
      <xdr:rowOff>152400</xdr:rowOff>
    </xdr:to>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26325" y="125825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286,565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63500</xdr:colOff>
      <xdr:row>75</xdr:row>
      <xdr:rowOff>59906</xdr:rowOff>
    </xdr:from>
    <xdr:to>
      <xdr:col>102</xdr:col>
      <xdr:colOff>165100</xdr:colOff>
      <xdr:row>75</xdr:row>
      <xdr:rowOff>161506</xdr:rowOff>
    </xdr:to>
    <xdr:sp macro="" textlink="" fLocksText="0">
      <xdr:nvSpPr>
        <xdr:cNvPr id="859" name="楕円 858">
          <a:extLst>
            <a:ext uri="{FF2B5EF4-FFF2-40B4-BE49-F238E27FC236}">
              <a16:creationId xmlns:a16="http://schemas.microsoft.com/office/drawing/2014/main" id="{00000000-0008-0000-0600-00005B030000}"/>
            </a:ext>
          </a:extLst>
        </xdr:cNvPr>
        <xdr:cNvSpPr/>
      </xdr:nvSpPr>
      <xdr:spPr>
        <a:xfrm>
          <a:off x="19497675" y="129159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101</xdr:col>
      <xdr:colOff>0</xdr:colOff>
      <xdr:row>74</xdr:row>
      <xdr:rowOff>9525</xdr:rowOff>
    </xdr:from>
    <xdr:to>
      <xdr:col>104</xdr:col>
      <xdr:colOff>28575</xdr:colOff>
      <xdr:row>75</xdr:row>
      <xdr:rowOff>95250</xdr:rowOff>
    </xdr:to>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40500" y="126968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237,683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127000</xdr:colOff>
      <xdr:row>75</xdr:row>
      <xdr:rowOff>64321</xdr:rowOff>
    </xdr:from>
    <xdr:to>
      <xdr:col>98</xdr:col>
      <xdr:colOff>38100</xdr:colOff>
      <xdr:row>75</xdr:row>
      <xdr:rowOff>165922</xdr:rowOff>
    </xdr:to>
    <xdr:sp macro="" textlink="" fLocksText="0">
      <xdr:nvSpPr>
        <xdr:cNvPr id="861" name="楕円 860">
          <a:extLst>
            <a:ext uri="{FF2B5EF4-FFF2-40B4-BE49-F238E27FC236}">
              <a16:creationId xmlns:a16="http://schemas.microsoft.com/office/drawing/2014/main" id="{00000000-0008-0000-0600-00005D030000}"/>
            </a:ext>
          </a:extLst>
        </xdr:cNvPr>
        <xdr:cNvSpPr/>
      </xdr:nvSpPr>
      <xdr:spPr>
        <a:xfrm>
          <a:off x="18602325" y="129254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96</xdr:col>
      <xdr:colOff>66675</xdr:colOff>
      <xdr:row>74</xdr:row>
      <xdr:rowOff>9525</xdr:rowOff>
    </xdr:from>
    <xdr:to>
      <xdr:col>99</xdr:col>
      <xdr:colOff>95250</xdr:colOff>
      <xdr:row>75</xdr:row>
      <xdr:rowOff>95250</xdr:rowOff>
    </xdr:to>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54675" y="126968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235,752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83</xdr:row>
      <xdr:rowOff>57150</xdr:rowOff>
    </xdr:from>
    <xdr:to>
      <xdr:col>120</xdr:col>
      <xdr:colOff>114300</xdr:colOff>
      <xdr:row>85</xdr:row>
      <xdr:rowOff>31750</xdr:rowOff>
    </xdr:to>
    <xdr:sp macro="" textlink="" fLocksText="0">
      <xdr:nvSpPr>
        <xdr:cNvPr id="863" name="正方形/長方形 862">
          <a:extLst>
            <a:ext uri="{FF2B5EF4-FFF2-40B4-BE49-F238E27FC236}">
              <a16:creationId xmlns:a16="http://schemas.microsoft.com/office/drawing/2014/main" id="{00000000-0008-0000-0600-00005F030000}"/>
            </a:ext>
          </a:extLst>
        </xdr:cNvPr>
        <xdr:cNvSpPr/>
      </xdr:nvSpPr>
      <xdr:spPr>
        <a:xfrm>
          <a:off x="18288000"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fLocksText="0">
      <xdr:nvSpPr>
        <xdr:cNvPr id="864" name="正方形/長方形 863">
          <a:extLst>
            <a:ext uri="{FF2B5EF4-FFF2-40B4-BE49-F238E27FC236}">
              <a16:creationId xmlns:a16="http://schemas.microsoft.com/office/drawing/2014/main" id="{00000000-0008-0000-0600-000060030000}"/>
            </a:ext>
          </a:extLst>
        </xdr:cNvPr>
        <xdr:cNvSpPr/>
      </xdr:nvSpPr>
      <xdr:spPr>
        <a:xfrm>
          <a:off x="18411825" y="14630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fLocksText="0">
      <xdr:nvSpPr>
        <xdr:cNvPr id="865" name="正方形/長方形 864">
          <a:extLst>
            <a:ext uri="{FF2B5EF4-FFF2-40B4-BE49-F238E27FC236}">
              <a16:creationId xmlns:a16="http://schemas.microsoft.com/office/drawing/2014/main" id="{00000000-0008-0000-0600-000061030000}"/>
            </a:ext>
          </a:extLst>
        </xdr:cNvPr>
        <xdr:cNvSpPr/>
      </xdr:nvSpPr>
      <xdr:spPr>
        <a:xfrm>
          <a:off x="18411825" y="14830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fLocksText="0">
      <xdr:nvSpPr>
        <xdr:cNvPr id="866" name="正方形/長方形 865">
          <a:extLst>
            <a:ext uri="{FF2B5EF4-FFF2-40B4-BE49-F238E27FC236}">
              <a16:creationId xmlns:a16="http://schemas.microsoft.com/office/drawing/2014/main" id="{00000000-0008-0000-0600-000062030000}"/>
            </a:ext>
          </a:extLst>
        </xdr:cNvPr>
        <xdr:cNvSpPr/>
      </xdr:nvSpPr>
      <xdr:spPr>
        <a:xfrm>
          <a:off x="19431000" y="14630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fLocksText="0">
      <xdr:nvSpPr>
        <xdr:cNvPr id="867" name="正方形/長方形 866">
          <a:extLst>
            <a:ext uri="{FF2B5EF4-FFF2-40B4-BE49-F238E27FC236}">
              <a16:creationId xmlns:a16="http://schemas.microsoft.com/office/drawing/2014/main" id="{00000000-0008-0000-0600-000063030000}"/>
            </a:ext>
          </a:extLst>
        </xdr:cNvPr>
        <xdr:cNvSpPr/>
      </xdr:nvSpPr>
      <xdr:spPr>
        <a:xfrm>
          <a:off x="19431000" y="14830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fLocksText="0">
      <xdr:nvSpPr>
        <xdr:cNvPr id="868" name="正方形/長方形 867">
          <a:extLst>
            <a:ext uri="{FF2B5EF4-FFF2-40B4-BE49-F238E27FC236}">
              <a16:creationId xmlns:a16="http://schemas.microsoft.com/office/drawing/2014/main" id="{00000000-0008-0000-0600-000064030000}"/>
            </a:ext>
          </a:extLst>
        </xdr:cNvPr>
        <xdr:cNvSpPr/>
      </xdr:nvSpPr>
      <xdr:spPr>
        <a:xfrm>
          <a:off x="20574000" y="14630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fLocksText="0">
      <xdr:nvSpPr>
        <xdr:cNvPr id="869" name="正方形/長方形 868">
          <a:extLst>
            <a:ext uri="{FF2B5EF4-FFF2-40B4-BE49-F238E27FC236}">
              <a16:creationId xmlns:a16="http://schemas.microsoft.com/office/drawing/2014/main" id="{00000000-0008-0000-0600-000065030000}"/>
            </a:ext>
          </a:extLst>
        </xdr:cNvPr>
        <xdr:cNvSpPr/>
      </xdr:nvSpPr>
      <xdr:spPr>
        <a:xfrm>
          <a:off x="20574000" y="14830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fLocksText="0">
      <xdr:nvSpPr>
        <xdr:cNvPr id="870" name="正方形/長方形 869">
          <a:extLst>
            <a:ext uri="{FF2B5EF4-FFF2-40B4-BE49-F238E27FC236}">
              <a16:creationId xmlns:a16="http://schemas.microsoft.com/office/drawing/2014/main" id="{00000000-0008-0000-0600-000066030000}"/>
            </a:ext>
          </a:extLst>
        </xdr:cNvPr>
        <xdr:cNvSpPr/>
      </xdr:nvSpPr>
      <xdr:spPr>
        <a:xfrm>
          <a:off x="18288000" y="15116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95</xdr:col>
      <xdr:colOff>152400</xdr:colOff>
      <xdr:row>87</xdr:row>
      <xdr:rowOff>9525</xdr:rowOff>
    </xdr:from>
    <xdr:to>
      <xdr:col>97</xdr:col>
      <xdr:colOff>123825</xdr:colOff>
      <xdr:row>88</xdr:row>
      <xdr:rowOff>66675</xdr:rowOff>
    </xdr:to>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249900" y="14925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101</xdr:row>
      <xdr:rowOff>82550</xdr:rowOff>
    </xdr:from>
    <xdr:to>
      <xdr:col>120</xdr:col>
      <xdr:colOff>114300</xdr:colOff>
      <xdr:row>101</xdr:row>
      <xdr:rowOff>82550</xdr:rowOff>
    </xdr:to>
    <xdr:sp macro="" textlink="">
      <xdr:nvSpPr>
        <xdr:cNvPr id="872" name="直線コネクタ 871">
          <a:extLst>
            <a:ext uri="{FF2B5EF4-FFF2-40B4-BE49-F238E27FC236}">
              <a16:creationId xmlns:a16="http://schemas.microsoft.com/office/drawing/2014/main" id="{00000000-0008-0000-0600-000068030000}"/>
            </a:ext>
          </a:extLst>
        </xdr:cNvPr>
        <xdr:cNvSpPr/>
      </xdr:nvSpPr>
      <xdr:spPr>
        <a:xfrm>
          <a:off x="18288000"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96</xdr:col>
      <xdr:colOff>0</xdr:colOff>
      <xdr:row>94</xdr:row>
      <xdr:rowOff>139700</xdr:rowOff>
    </xdr:from>
    <xdr:to>
      <xdr:col>120</xdr:col>
      <xdr:colOff>114300</xdr:colOff>
      <xdr:row>94</xdr:row>
      <xdr:rowOff>139700</xdr:rowOff>
    </xdr:to>
    <xdr:sp macro="" textlink="">
      <xdr:nvSpPr>
        <xdr:cNvPr id="873" name="直線コネクタ 872">
          <a:extLst>
            <a:ext uri="{FF2B5EF4-FFF2-40B4-BE49-F238E27FC236}">
              <a16:creationId xmlns:a16="http://schemas.microsoft.com/office/drawing/2014/main" id="{00000000-0008-0000-0600-000069030000}"/>
            </a:ext>
          </a:extLst>
        </xdr:cNvPr>
        <xdr:cNvSpPr/>
      </xdr:nvSpPr>
      <xdr:spPr>
        <a:xfrm>
          <a:off x="18288000" y="1625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94</xdr:col>
      <xdr:colOff>123825</xdr:colOff>
      <xdr:row>93</xdr:row>
      <xdr:rowOff>171450</xdr:rowOff>
    </xdr:from>
    <xdr:to>
      <xdr:col>95</xdr:col>
      <xdr:colOff>180975</xdr:colOff>
      <xdr:row>95</xdr:row>
      <xdr:rowOff>85725</xdr:rowOff>
    </xdr:to>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0825" y="161163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88</xdr:row>
      <xdr:rowOff>25400</xdr:rowOff>
    </xdr:to>
    <xdr:sp macro="" textlink="">
      <xdr:nvSpPr>
        <xdr:cNvPr id="875" name="直線コネクタ 874">
          <a:extLst>
            <a:ext uri="{FF2B5EF4-FFF2-40B4-BE49-F238E27FC236}">
              <a16:creationId xmlns:a16="http://schemas.microsoft.com/office/drawing/2014/main" id="{00000000-0008-0000-0600-00006B030000}"/>
            </a:ext>
          </a:extLst>
        </xdr:cNvPr>
        <xdr:cNvSpPr/>
      </xdr:nvSpPr>
      <xdr:spPr>
        <a:xfrm>
          <a:off x="18288000"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94</xdr:col>
      <xdr:colOff>123825</xdr:colOff>
      <xdr:row>87</xdr:row>
      <xdr:rowOff>57150</xdr:rowOff>
    </xdr:from>
    <xdr:to>
      <xdr:col>95</xdr:col>
      <xdr:colOff>180975</xdr:colOff>
      <xdr:row>88</xdr:row>
      <xdr:rowOff>142875</xdr:rowOff>
    </xdr:to>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030825" y="149733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fLocksText="0">
      <xdr:nvSpPr>
        <xdr:cNvPr id="877" name="前年度繰上充用金グラフ枠">
          <a:extLst>
            <a:ext uri="{FF2B5EF4-FFF2-40B4-BE49-F238E27FC236}">
              <a16:creationId xmlns:a16="http://schemas.microsoft.com/office/drawing/2014/main" id="{00000000-0008-0000-0600-00006D030000}"/>
            </a:ext>
          </a:extLst>
        </xdr:cNvPr>
        <xdr:cNvSpPr/>
      </xdr:nvSpPr>
      <xdr:spPr>
        <a:xfrm>
          <a:off x="18288000" y="15116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sp macro="" textlink="">
      <xdr:nvSpPr>
        <xdr:cNvPr id="878" name="直線コネクタ 877">
          <a:extLst>
            <a:ext uri="{FF2B5EF4-FFF2-40B4-BE49-F238E27FC236}">
              <a16:creationId xmlns:a16="http://schemas.microsoft.com/office/drawing/2014/main" id="{00000000-0008-0000-0600-00006E030000}"/>
            </a:ext>
          </a:extLst>
        </xdr:cNvPr>
        <xdr:cNvSpPr/>
      </xdr:nvSpPr>
      <xdr:spPr>
        <a:xfrm>
          <a:off x="22155150" y="16259175"/>
          <a:ext cx="9525"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95</xdr:row>
      <xdr:rowOff>9525</xdr:rowOff>
    </xdr:from>
    <xdr:to>
      <xdr:col>117</xdr:col>
      <xdr:colOff>171450</xdr:colOff>
      <xdr:row>96</xdr:row>
      <xdr:rowOff>95250</xdr:rowOff>
    </xdr:to>
    <xdr:sp macro="" textlink="">
      <xdr:nvSpPr>
        <xdr:cNvPr id="879" name="前年度繰上充用金最小値テキスト">
          <a:extLst>
            <a:ext uri="{FF2B5EF4-FFF2-40B4-BE49-F238E27FC236}">
              <a16:creationId xmlns:a16="http://schemas.microsoft.com/office/drawing/2014/main" id="{00000000-0008-0000-0600-00006F030000}"/>
            </a:ext>
          </a:extLst>
        </xdr:cNvPr>
        <xdr:cNvSpPr txBox="1"/>
      </xdr:nvSpPr>
      <xdr:spPr>
        <a:xfrm>
          <a:off x="22212300" y="162972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115</xdr:col>
      <xdr:colOff>165100</xdr:colOff>
      <xdr:row>94</xdr:row>
      <xdr:rowOff>139700</xdr:rowOff>
    </xdr:from>
    <xdr:to>
      <xdr:col>116</xdr:col>
      <xdr:colOff>152400</xdr:colOff>
      <xdr:row>94</xdr:row>
      <xdr:rowOff>139700</xdr:rowOff>
    </xdr:to>
    <xdr:sp macro="" textlink="">
      <xdr:nvSpPr>
        <xdr:cNvPr id="880" name="直線コネクタ 879">
          <a:extLst>
            <a:ext uri="{FF2B5EF4-FFF2-40B4-BE49-F238E27FC236}">
              <a16:creationId xmlns:a16="http://schemas.microsoft.com/office/drawing/2014/main" id="{00000000-0008-0000-0600-000070030000}"/>
            </a:ext>
          </a:extLst>
        </xdr:cNvPr>
        <xdr:cNvSpPr/>
      </xdr:nvSpPr>
      <xdr:spPr>
        <a:xfrm>
          <a:off x="22069425" y="16259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93</xdr:row>
      <xdr:rowOff>9525</xdr:rowOff>
    </xdr:from>
    <xdr:to>
      <xdr:col>117</xdr:col>
      <xdr:colOff>171450</xdr:colOff>
      <xdr:row>94</xdr:row>
      <xdr:rowOff>95250</xdr:rowOff>
    </xdr:to>
    <xdr:sp macro="" textlink="">
      <xdr:nvSpPr>
        <xdr:cNvPr id="881" name="前年度繰上充用金最大値テキスト">
          <a:extLst>
            <a:ext uri="{FF2B5EF4-FFF2-40B4-BE49-F238E27FC236}">
              <a16:creationId xmlns:a16="http://schemas.microsoft.com/office/drawing/2014/main" id="{00000000-0008-0000-0600-000071030000}"/>
            </a:ext>
          </a:extLst>
        </xdr:cNvPr>
        <xdr:cNvSpPr txBox="1"/>
      </xdr:nvSpPr>
      <xdr:spPr>
        <a:xfrm>
          <a:off x="22212300" y="159543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115</xdr:col>
      <xdr:colOff>165100</xdr:colOff>
      <xdr:row>94</xdr:row>
      <xdr:rowOff>139700</xdr:rowOff>
    </xdr:from>
    <xdr:to>
      <xdr:col>116</xdr:col>
      <xdr:colOff>152400</xdr:colOff>
      <xdr:row>94</xdr:row>
      <xdr:rowOff>139700</xdr:rowOff>
    </xdr:to>
    <xdr:sp macro="" textlink="">
      <xdr:nvSpPr>
        <xdr:cNvPr id="882" name="直線コネクタ 881">
          <a:extLst>
            <a:ext uri="{FF2B5EF4-FFF2-40B4-BE49-F238E27FC236}">
              <a16:creationId xmlns:a16="http://schemas.microsoft.com/office/drawing/2014/main" id="{00000000-0008-0000-0600-000072030000}"/>
            </a:ext>
          </a:extLst>
        </xdr:cNvPr>
        <xdr:cNvSpPr/>
      </xdr:nvSpPr>
      <xdr:spPr>
        <a:xfrm>
          <a:off x="22069425" y="16259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177800</xdr:colOff>
      <xdr:row>94</xdr:row>
      <xdr:rowOff>139700</xdr:rowOff>
    </xdr:from>
    <xdr:to>
      <xdr:col>116</xdr:col>
      <xdr:colOff>63500</xdr:colOff>
      <xdr:row>94</xdr:row>
      <xdr:rowOff>139700</xdr:rowOff>
    </xdr:to>
    <xdr:sp macro="" textlink="">
      <xdr:nvSpPr>
        <xdr:cNvPr id="883" name="直線コネクタ 882">
          <a:extLst>
            <a:ext uri="{FF2B5EF4-FFF2-40B4-BE49-F238E27FC236}">
              <a16:creationId xmlns:a16="http://schemas.microsoft.com/office/drawing/2014/main" id="{00000000-0008-0000-0600-000073030000}"/>
            </a:ext>
          </a:extLst>
        </xdr:cNvPr>
        <xdr:cNvSpPr/>
      </xdr:nvSpPr>
      <xdr:spPr>
        <a:xfrm>
          <a:off x="21326475" y="162591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94</xdr:row>
      <xdr:rowOff>66675</xdr:rowOff>
    </xdr:from>
    <xdr:to>
      <xdr:col>117</xdr:col>
      <xdr:colOff>171450</xdr:colOff>
      <xdr:row>95</xdr:row>
      <xdr:rowOff>152400</xdr:rowOff>
    </xdr:to>
    <xdr:sp macro="" textlink="">
      <xdr:nvSpPr>
        <xdr:cNvPr id="884" name="前年度繰上充用金平均値テキスト">
          <a:extLst>
            <a:ext uri="{FF2B5EF4-FFF2-40B4-BE49-F238E27FC236}">
              <a16:creationId xmlns:a16="http://schemas.microsoft.com/office/drawing/2014/main" id="{00000000-0008-0000-0600-000074030000}"/>
            </a:ext>
          </a:extLst>
        </xdr:cNvPr>
        <xdr:cNvSpPr txBox="1"/>
      </xdr:nvSpPr>
      <xdr:spPr>
        <a:xfrm>
          <a:off x="22212300" y="16182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116</xdr:col>
      <xdr:colOff>12700</xdr:colOff>
      <xdr:row>94</xdr:row>
      <xdr:rowOff>88900</xdr:rowOff>
    </xdr:from>
    <xdr:to>
      <xdr:col>116</xdr:col>
      <xdr:colOff>114300</xdr:colOff>
      <xdr:row>95</xdr:row>
      <xdr:rowOff>19050</xdr:rowOff>
    </xdr:to>
    <xdr:sp macro="" textlink="" fLocksText="0">
      <xdr:nvSpPr>
        <xdr:cNvPr id="885" name="フローチャート: 判断 884">
          <a:extLst>
            <a:ext uri="{FF2B5EF4-FFF2-40B4-BE49-F238E27FC236}">
              <a16:creationId xmlns:a16="http://schemas.microsoft.com/office/drawing/2014/main" id="{00000000-0008-0000-0600-000075030000}"/>
            </a:ext>
          </a:extLst>
        </xdr:cNvPr>
        <xdr:cNvSpPr/>
      </xdr:nvSpPr>
      <xdr:spPr>
        <a:xfrm>
          <a:off x="22107525" y="16202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sp macro="" textlink="">
      <xdr:nvSpPr>
        <xdr:cNvPr id="886" name="直線コネクタ 885">
          <a:extLst>
            <a:ext uri="{FF2B5EF4-FFF2-40B4-BE49-F238E27FC236}">
              <a16:creationId xmlns:a16="http://schemas.microsoft.com/office/drawing/2014/main" id="{00000000-0008-0000-0600-000076030000}"/>
            </a:ext>
          </a:extLst>
        </xdr:cNvPr>
        <xdr:cNvSpPr/>
      </xdr:nvSpPr>
      <xdr:spPr>
        <a:xfrm>
          <a:off x="20431125" y="1625917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127000</xdr:colOff>
      <xdr:row>94</xdr:row>
      <xdr:rowOff>88900</xdr:rowOff>
    </xdr:from>
    <xdr:to>
      <xdr:col>112</xdr:col>
      <xdr:colOff>38100</xdr:colOff>
      <xdr:row>95</xdr:row>
      <xdr:rowOff>19050</xdr:rowOff>
    </xdr:to>
    <xdr:sp macro="" textlink="" fLocksText="0">
      <xdr:nvSpPr>
        <xdr:cNvPr id="887" name="フローチャート: 判断 886">
          <a:extLst>
            <a:ext uri="{FF2B5EF4-FFF2-40B4-BE49-F238E27FC236}">
              <a16:creationId xmlns:a16="http://schemas.microsoft.com/office/drawing/2014/main" id="{00000000-0008-0000-0600-000077030000}"/>
            </a:ext>
          </a:extLst>
        </xdr:cNvPr>
        <xdr:cNvSpPr/>
      </xdr:nvSpPr>
      <xdr:spPr>
        <a:xfrm>
          <a:off x="21269325" y="16202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111</xdr:col>
      <xdr:colOff>47625</xdr:colOff>
      <xdr:row>95</xdr:row>
      <xdr:rowOff>9525</xdr:rowOff>
    </xdr:from>
    <xdr:to>
      <xdr:col>112</xdr:col>
      <xdr:colOff>104775</xdr:colOff>
      <xdr:row>96</xdr:row>
      <xdr:rowOff>95250</xdr:rowOff>
    </xdr:to>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93125" y="162972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114300</xdr:colOff>
      <xdr:row>94</xdr:row>
      <xdr:rowOff>139700</xdr:rowOff>
    </xdr:from>
    <xdr:to>
      <xdr:col>107</xdr:col>
      <xdr:colOff>50800</xdr:colOff>
      <xdr:row>94</xdr:row>
      <xdr:rowOff>139700</xdr:rowOff>
    </xdr:to>
    <xdr:sp macro="" textlink="">
      <xdr:nvSpPr>
        <xdr:cNvPr id="889" name="直線コネクタ 888">
          <a:extLst>
            <a:ext uri="{FF2B5EF4-FFF2-40B4-BE49-F238E27FC236}">
              <a16:creationId xmlns:a16="http://schemas.microsoft.com/office/drawing/2014/main" id="{00000000-0008-0000-0600-000079030000}"/>
            </a:ext>
          </a:extLst>
        </xdr:cNvPr>
        <xdr:cNvSpPr/>
      </xdr:nvSpPr>
      <xdr:spPr>
        <a:xfrm>
          <a:off x="19545300" y="16259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107</xdr:col>
      <xdr:colOff>0</xdr:colOff>
      <xdr:row>94</xdr:row>
      <xdr:rowOff>88900</xdr:rowOff>
    </xdr:from>
    <xdr:to>
      <xdr:col>107</xdr:col>
      <xdr:colOff>101600</xdr:colOff>
      <xdr:row>95</xdr:row>
      <xdr:rowOff>19050</xdr:rowOff>
    </xdr:to>
    <xdr:sp macro="" textlink="" fLocksText="0">
      <xdr:nvSpPr>
        <xdr:cNvPr id="890" name="フローチャート: 判断 889">
          <a:extLst>
            <a:ext uri="{FF2B5EF4-FFF2-40B4-BE49-F238E27FC236}">
              <a16:creationId xmlns:a16="http://schemas.microsoft.com/office/drawing/2014/main" id="{00000000-0008-0000-0600-00007A030000}"/>
            </a:ext>
          </a:extLst>
        </xdr:cNvPr>
        <xdr:cNvSpPr/>
      </xdr:nvSpPr>
      <xdr:spPr>
        <a:xfrm>
          <a:off x="20383500" y="16202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106</xdr:col>
      <xdr:colOff>114300</xdr:colOff>
      <xdr:row>95</xdr:row>
      <xdr:rowOff>9525</xdr:rowOff>
    </xdr:from>
    <xdr:to>
      <xdr:col>107</xdr:col>
      <xdr:colOff>171450</xdr:colOff>
      <xdr:row>96</xdr:row>
      <xdr:rowOff>95250</xdr:rowOff>
    </xdr:to>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307300" y="162972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177800</xdr:colOff>
      <xdr:row>94</xdr:row>
      <xdr:rowOff>139700</xdr:rowOff>
    </xdr:from>
    <xdr:to>
      <xdr:col>102</xdr:col>
      <xdr:colOff>114300</xdr:colOff>
      <xdr:row>94</xdr:row>
      <xdr:rowOff>139700</xdr:rowOff>
    </xdr:to>
    <xdr:sp macro="" textlink="">
      <xdr:nvSpPr>
        <xdr:cNvPr id="892" name="直線コネクタ 891">
          <a:extLst>
            <a:ext uri="{FF2B5EF4-FFF2-40B4-BE49-F238E27FC236}">
              <a16:creationId xmlns:a16="http://schemas.microsoft.com/office/drawing/2014/main" id="{00000000-0008-0000-0600-00007C030000}"/>
            </a:ext>
          </a:extLst>
        </xdr:cNvPr>
        <xdr:cNvSpPr/>
      </xdr:nvSpPr>
      <xdr:spPr>
        <a:xfrm>
          <a:off x="18659475" y="16259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102</xdr:col>
      <xdr:colOff>63500</xdr:colOff>
      <xdr:row>94</xdr:row>
      <xdr:rowOff>88900</xdr:rowOff>
    </xdr:from>
    <xdr:to>
      <xdr:col>102</xdr:col>
      <xdr:colOff>165100</xdr:colOff>
      <xdr:row>95</xdr:row>
      <xdr:rowOff>19050</xdr:rowOff>
    </xdr:to>
    <xdr:sp macro="" textlink="" fLocksText="0">
      <xdr:nvSpPr>
        <xdr:cNvPr id="893" name="フローチャート: 判断 892">
          <a:extLst>
            <a:ext uri="{FF2B5EF4-FFF2-40B4-BE49-F238E27FC236}">
              <a16:creationId xmlns:a16="http://schemas.microsoft.com/office/drawing/2014/main" id="{00000000-0008-0000-0600-00007D030000}"/>
            </a:ext>
          </a:extLst>
        </xdr:cNvPr>
        <xdr:cNvSpPr/>
      </xdr:nvSpPr>
      <xdr:spPr>
        <a:xfrm>
          <a:off x="19497675" y="162020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101</xdr:col>
      <xdr:colOff>171450</xdr:colOff>
      <xdr:row>95</xdr:row>
      <xdr:rowOff>9525</xdr:rowOff>
    </xdr:from>
    <xdr:to>
      <xdr:col>103</xdr:col>
      <xdr:colOff>38100</xdr:colOff>
      <xdr:row>96</xdr:row>
      <xdr:rowOff>95250</xdr:rowOff>
    </xdr:to>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411950" y="162972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127000</xdr:colOff>
      <xdr:row>94</xdr:row>
      <xdr:rowOff>88900</xdr:rowOff>
    </xdr:from>
    <xdr:to>
      <xdr:col>98</xdr:col>
      <xdr:colOff>38100</xdr:colOff>
      <xdr:row>95</xdr:row>
      <xdr:rowOff>19050</xdr:rowOff>
    </xdr:to>
    <xdr:sp macro="" textlink="" fLocksText="0">
      <xdr:nvSpPr>
        <xdr:cNvPr id="895" name="フローチャート: 判断 894">
          <a:extLst>
            <a:ext uri="{FF2B5EF4-FFF2-40B4-BE49-F238E27FC236}">
              <a16:creationId xmlns:a16="http://schemas.microsoft.com/office/drawing/2014/main" id="{00000000-0008-0000-0600-00007F030000}"/>
            </a:ext>
          </a:extLst>
        </xdr:cNvPr>
        <xdr:cNvSpPr/>
      </xdr:nvSpPr>
      <xdr:spPr>
        <a:xfrm>
          <a:off x="18602325" y="16202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97</xdr:col>
      <xdr:colOff>47625</xdr:colOff>
      <xdr:row>95</xdr:row>
      <xdr:rowOff>9525</xdr:rowOff>
    </xdr:from>
    <xdr:to>
      <xdr:col>98</xdr:col>
      <xdr:colOff>104775</xdr:colOff>
      <xdr:row>96</xdr:row>
      <xdr:rowOff>95250</xdr:rowOff>
    </xdr:to>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526125" y="162972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115</xdr:col>
      <xdr:colOff>57150</xdr:colOff>
      <xdr:row>101</xdr:row>
      <xdr:rowOff>76200</xdr:rowOff>
    </xdr:from>
    <xdr:to>
      <xdr:col>119</xdr:col>
      <xdr:colOff>57150</xdr:colOff>
      <xdr:row>102</xdr:row>
      <xdr:rowOff>161925</xdr:rowOff>
    </xdr:to>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96465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110</xdr:col>
      <xdr:colOff>171450</xdr:colOff>
      <xdr:row>101</xdr:row>
      <xdr:rowOff>76200</xdr:rowOff>
    </xdr:from>
    <xdr:to>
      <xdr:col>114</xdr:col>
      <xdr:colOff>171450</xdr:colOff>
      <xdr:row>102</xdr:row>
      <xdr:rowOff>161925</xdr:rowOff>
    </xdr:to>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2645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106</xdr:col>
      <xdr:colOff>47625</xdr:colOff>
      <xdr:row>101</xdr:row>
      <xdr:rowOff>76200</xdr:rowOff>
    </xdr:from>
    <xdr:to>
      <xdr:col>110</xdr:col>
      <xdr:colOff>47625</xdr:colOff>
      <xdr:row>102</xdr:row>
      <xdr:rowOff>161925</xdr:rowOff>
    </xdr:to>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240625"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101</xdr:col>
      <xdr:colOff>114300</xdr:colOff>
      <xdr:row>101</xdr:row>
      <xdr:rowOff>76200</xdr:rowOff>
    </xdr:from>
    <xdr:to>
      <xdr:col>105</xdr:col>
      <xdr:colOff>114300</xdr:colOff>
      <xdr:row>102</xdr:row>
      <xdr:rowOff>161925</xdr:rowOff>
    </xdr:to>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35480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96</xdr:col>
      <xdr:colOff>171450</xdr:colOff>
      <xdr:row>101</xdr:row>
      <xdr:rowOff>76200</xdr:rowOff>
    </xdr:from>
    <xdr:to>
      <xdr:col>100</xdr:col>
      <xdr:colOff>171450</xdr:colOff>
      <xdr:row>102</xdr:row>
      <xdr:rowOff>161925</xdr:rowOff>
    </xdr:to>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45945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116</xdr:col>
      <xdr:colOff>12700</xdr:colOff>
      <xdr:row>94</xdr:row>
      <xdr:rowOff>88900</xdr:rowOff>
    </xdr:from>
    <xdr:to>
      <xdr:col>116</xdr:col>
      <xdr:colOff>114300</xdr:colOff>
      <xdr:row>95</xdr:row>
      <xdr:rowOff>19050</xdr:rowOff>
    </xdr:to>
    <xdr:sp macro="" textlink="" fLocksText="0">
      <xdr:nvSpPr>
        <xdr:cNvPr id="902" name="楕円 901">
          <a:extLst>
            <a:ext uri="{FF2B5EF4-FFF2-40B4-BE49-F238E27FC236}">
              <a16:creationId xmlns:a16="http://schemas.microsoft.com/office/drawing/2014/main" id="{00000000-0008-0000-0600-000086030000}"/>
            </a:ext>
          </a:extLst>
        </xdr:cNvPr>
        <xdr:cNvSpPr/>
      </xdr:nvSpPr>
      <xdr:spPr>
        <a:xfrm>
          <a:off x="22107525" y="16202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116</xdr:col>
      <xdr:colOff>114300</xdr:colOff>
      <xdr:row>93</xdr:row>
      <xdr:rowOff>123825</xdr:rowOff>
    </xdr:from>
    <xdr:to>
      <xdr:col>117</xdr:col>
      <xdr:colOff>171450</xdr:colOff>
      <xdr:row>95</xdr:row>
      <xdr:rowOff>38100</xdr:rowOff>
    </xdr:to>
    <xdr:sp macro="" textlink="">
      <xdr:nvSpPr>
        <xdr:cNvPr id="903" name="前年度繰上充用金該当値テキスト">
          <a:extLst>
            <a:ext uri="{FF2B5EF4-FFF2-40B4-BE49-F238E27FC236}">
              <a16:creationId xmlns:a16="http://schemas.microsoft.com/office/drawing/2014/main" id="{00000000-0008-0000-0600-000087030000}"/>
            </a:ext>
          </a:extLst>
        </xdr:cNvPr>
        <xdr:cNvSpPr txBox="1"/>
      </xdr:nvSpPr>
      <xdr:spPr>
        <a:xfrm>
          <a:off x="22212300" y="160686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111</xdr:col>
      <xdr:colOff>127000</xdr:colOff>
      <xdr:row>94</xdr:row>
      <xdr:rowOff>88900</xdr:rowOff>
    </xdr:from>
    <xdr:to>
      <xdr:col>112</xdr:col>
      <xdr:colOff>38100</xdr:colOff>
      <xdr:row>95</xdr:row>
      <xdr:rowOff>19050</xdr:rowOff>
    </xdr:to>
    <xdr:sp macro="" textlink="" fLocksText="0">
      <xdr:nvSpPr>
        <xdr:cNvPr id="904" name="楕円 903">
          <a:extLst>
            <a:ext uri="{FF2B5EF4-FFF2-40B4-BE49-F238E27FC236}">
              <a16:creationId xmlns:a16="http://schemas.microsoft.com/office/drawing/2014/main" id="{00000000-0008-0000-0600-000088030000}"/>
            </a:ext>
          </a:extLst>
        </xdr:cNvPr>
        <xdr:cNvSpPr/>
      </xdr:nvSpPr>
      <xdr:spPr>
        <a:xfrm>
          <a:off x="21269325" y="16202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111</xdr:col>
      <xdr:colOff>47625</xdr:colOff>
      <xdr:row>93</xdr:row>
      <xdr:rowOff>38100</xdr:rowOff>
    </xdr:from>
    <xdr:to>
      <xdr:col>112</xdr:col>
      <xdr:colOff>104775</xdr:colOff>
      <xdr:row>94</xdr:row>
      <xdr:rowOff>123825</xdr:rowOff>
    </xdr:to>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3125" y="159829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0</xdr:colOff>
      <xdr:row>94</xdr:row>
      <xdr:rowOff>88900</xdr:rowOff>
    </xdr:from>
    <xdr:to>
      <xdr:col>107</xdr:col>
      <xdr:colOff>101600</xdr:colOff>
      <xdr:row>95</xdr:row>
      <xdr:rowOff>19050</xdr:rowOff>
    </xdr:to>
    <xdr:sp macro="" textlink="" fLocksText="0">
      <xdr:nvSpPr>
        <xdr:cNvPr id="906" name="楕円 905">
          <a:extLst>
            <a:ext uri="{FF2B5EF4-FFF2-40B4-BE49-F238E27FC236}">
              <a16:creationId xmlns:a16="http://schemas.microsoft.com/office/drawing/2014/main" id="{00000000-0008-0000-0600-00008A030000}"/>
            </a:ext>
          </a:extLst>
        </xdr:cNvPr>
        <xdr:cNvSpPr/>
      </xdr:nvSpPr>
      <xdr:spPr>
        <a:xfrm>
          <a:off x="20383500" y="16202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106</xdr:col>
      <xdr:colOff>114300</xdr:colOff>
      <xdr:row>93</xdr:row>
      <xdr:rowOff>38100</xdr:rowOff>
    </xdr:from>
    <xdr:to>
      <xdr:col>107</xdr:col>
      <xdr:colOff>171450</xdr:colOff>
      <xdr:row>94</xdr:row>
      <xdr:rowOff>123825</xdr:rowOff>
    </xdr:to>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7300" y="159829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63500</xdr:colOff>
      <xdr:row>94</xdr:row>
      <xdr:rowOff>88900</xdr:rowOff>
    </xdr:from>
    <xdr:to>
      <xdr:col>102</xdr:col>
      <xdr:colOff>165100</xdr:colOff>
      <xdr:row>95</xdr:row>
      <xdr:rowOff>19050</xdr:rowOff>
    </xdr:to>
    <xdr:sp macro="" textlink="" fLocksText="0">
      <xdr:nvSpPr>
        <xdr:cNvPr id="908" name="楕円 907">
          <a:extLst>
            <a:ext uri="{FF2B5EF4-FFF2-40B4-BE49-F238E27FC236}">
              <a16:creationId xmlns:a16="http://schemas.microsoft.com/office/drawing/2014/main" id="{00000000-0008-0000-0600-00008C030000}"/>
            </a:ext>
          </a:extLst>
        </xdr:cNvPr>
        <xdr:cNvSpPr/>
      </xdr:nvSpPr>
      <xdr:spPr>
        <a:xfrm>
          <a:off x="19497675" y="16202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101</xdr:col>
      <xdr:colOff>171450</xdr:colOff>
      <xdr:row>93</xdr:row>
      <xdr:rowOff>38100</xdr:rowOff>
    </xdr:from>
    <xdr:to>
      <xdr:col>103</xdr:col>
      <xdr:colOff>38100</xdr:colOff>
      <xdr:row>94</xdr:row>
      <xdr:rowOff>123825</xdr:rowOff>
    </xdr:to>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11950" y="159829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127000</xdr:colOff>
      <xdr:row>94</xdr:row>
      <xdr:rowOff>88900</xdr:rowOff>
    </xdr:from>
    <xdr:to>
      <xdr:col>98</xdr:col>
      <xdr:colOff>38100</xdr:colOff>
      <xdr:row>95</xdr:row>
      <xdr:rowOff>19050</xdr:rowOff>
    </xdr:to>
    <xdr:sp macro="" textlink="" fLocksText="0">
      <xdr:nvSpPr>
        <xdr:cNvPr id="910" name="楕円 909">
          <a:extLst>
            <a:ext uri="{FF2B5EF4-FFF2-40B4-BE49-F238E27FC236}">
              <a16:creationId xmlns:a16="http://schemas.microsoft.com/office/drawing/2014/main" id="{00000000-0008-0000-0600-00008E030000}"/>
            </a:ext>
          </a:extLst>
        </xdr:cNvPr>
        <xdr:cNvSpPr/>
      </xdr:nvSpPr>
      <xdr:spPr>
        <a:xfrm>
          <a:off x="18602325" y="16202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97</xdr:col>
      <xdr:colOff>47625</xdr:colOff>
      <xdr:row>93</xdr:row>
      <xdr:rowOff>38100</xdr:rowOff>
    </xdr:from>
    <xdr:to>
      <xdr:col>98</xdr:col>
      <xdr:colOff>104775</xdr:colOff>
      <xdr:row>94</xdr:row>
      <xdr:rowOff>123825</xdr:rowOff>
    </xdr:to>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26125" y="159829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103</xdr:row>
      <xdr:rowOff>120650</xdr:rowOff>
    </xdr:from>
    <xdr:to>
      <xdr:col>120</xdr:col>
      <xdr:colOff>114300</xdr:colOff>
      <xdr:row>114</xdr:row>
      <xdr:rowOff>139700</xdr:rowOff>
    </xdr:to>
    <xdr:sp macro="" textlink="" fLocksText="0">
      <xdr:nvSpPr>
        <xdr:cNvPr id="912" name="正方形/長方形 911">
          <a:extLst>
            <a:ext uri="{FF2B5EF4-FFF2-40B4-BE49-F238E27FC236}">
              <a16:creationId xmlns:a16="http://schemas.microsoft.com/office/drawing/2014/main" id="{00000000-0008-0000-0600-000090030000}"/>
            </a:ext>
          </a:extLst>
        </xdr:cNvPr>
        <xdr:cNvSpPr/>
      </xdr:nvSpPr>
      <xdr:spPr>
        <a:xfrm>
          <a:off x="762000" y="17783175"/>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fLocksText="0">
      <xdr:nvSpPr>
        <xdr:cNvPr id="913" name="正方形/長方形 912">
          <a:extLst>
            <a:ext uri="{FF2B5EF4-FFF2-40B4-BE49-F238E27FC236}">
              <a16:creationId xmlns:a16="http://schemas.microsoft.com/office/drawing/2014/main" id="{00000000-0008-0000-0600-000091030000}"/>
            </a:ext>
          </a:extLst>
        </xdr:cNvPr>
        <xdr:cNvSpPr/>
      </xdr:nvSpPr>
      <xdr:spPr>
        <a:xfrm>
          <a:off x="762000" y="17840325"/>
          <a:ext cx="38481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790575" y="18097500"/>
          <a:ext cx="22155150" cy="1524000"/>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marL="0" marR="0" lvl="0" indent="0" defTabSz="914400" eaLnBrk="1" fontAlgn="auto" latinLnBrk="0" hangingPunct="1">
            <a:lnSpc>
              <a:spcPct val="100000"/>
            </a:lnSpc>
            <a:spcBef>
              <a:spcPts val="0"/>
            </a:spcBef>
            <a:spcAft>
              <a:spcPts val="0"/>
            </a:spcAft>
            <a:buClrTx/>
            <a:buSzTx/>
            <a:buFontTx/>
            <a:buNone/>
          </a:pP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全般的に類似団体内平均値と比較して高水準にあるものの、公債費については類似団体内平均値を大きく下回った状況となっている。また、全体をとおして大きな変動もなく平年並みの水準を維持しているが、特に物件費、補助費等、操出金が類似団体内平均値を上回っているため、経常的経費の抑制及び特別会計の事業内容の精査を図りつつ、</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引き続き</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健全な財政運営を進めていく。</a:t>
          </a: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fLocksText="0">
      <xdr:nvSpPr>
        <xdr:cNvPr id="2" name="正方形/長方形 1">
          <a:extLst>
            <a:ext uri="{FF2B5EF4-FFF2-40B4-BE49-F238E27FC236}">
              <a16:creationId xmlns:a16="http://schemas.microsoft.com/office/drawing/2014/main" id="{00000000-0008-0000-0700-000002000000}"/>
            </a:ext>
          </a:extLst>
        </xdr:cNvPr>
        <xdr:cNvSpPr/>
      </xdr:nvSpPr>
      <xdr:spPr>
        <a:xfrm>
          <a:off x="638175" y="123825"/>
          <a:ext cx="12696825"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6</a:t>
          </a:r>
          <a:r>
            <a:rPr lang="ja-JP" altLang="en-US" sz="3200" b="1">
              <a:solidFill>
                <a:srgbClr val="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fLocksText="0">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fLocksText="0">
      <xdr:nvSpPr>
        <xdr:cNvPr id="4" name="正方形/長方形 3">
          <a:extLst>
            <a:ext uri="{FF2B5EF4-FFF2-40B4-BE49-F238E27FC236}">
              <a16:creationId xmlns:a16="http://schemas.microsoft.com/office/drawing/2014/main" id="{00000000-0008-0000-0700-000004000000}"/>
            </a:ext>
          </a:extLst>
        </xdr:cNvPr>
        <xdr:cNvSpPr/>
      </xdr:nvSpPr>
      <xdr:spPr>
        <a:xfrm>
          <a:off x="19069050" y="219075"/>
          <a:ext cx="38766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fLocksText="0">
      <xdr:nvSpPr>
        <xdr:cNvPr id="5" name="正方形/長方形 4">
          <a:extLst>
            <a:ext uri="{FF2B5EF4-FFF2-40B4-BE49-F238E27FC236}">
              <a16:creationId xmlns:a16="http://schemas.microsoft.com/office/drawing/2014/main" id="{00000000-0008-0000-0700-000005000000}"/>
            </a:ext>
          </a:extLst>
        </xdr:cNvPr>
        <xdr:cNvSpPr/>
      </xdr:nvSpPr>
      <xdr:spPr>
        <a:xfrm>
          <a:off x="19097625" y="238125"/>
          <a:ext cx="3819525" cy="4476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fLocksText="0">
      <xdr:nvSpPr>
        <xdr:cNvPr id="6" name="正方形/長方形 5">
          <a:extLst>
            <a:ext uri="{FF2B5EF4-FFF2-40B4-BE49-F238E27FC236}">
              <a16:creationId xmlns:a16="http://schemas.microsoft.com/office/drawing/2014/main" id="{00000000-0008-0000-0700-000006000000}"/>
            </a:ext>
          </a:extLst>
        </xdr:cNvPr>
        <xdr:cNvSpPr/>
      </xdr:nvSpPr>
      <xdr:spPr>
        <a:xfrm>
          <a:off x="16259175" y="190500"/>
          <a:ext cx="2657475"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fLocksText="0">
      <xdr:nvSpPr>
        <xdr:cNvPr id="7" name="正方形/長方形 6">
          <a:extLst>
            <a:ext uri="{FF2B5EF4-FFF2-40B4-BE49-F238E27FC236}">
              <a16:creationId xmlns:a16="http://schemas.microsoft.com/office/drawing/2014/main" id="{00000000-0008-0000-0700-000007000000}"/>
            </a:ext>
          </a:extLst>
        </xdr:cNvPr>
        <xdr:cNvSpPr/>
      </xdr:nvSpPr>
      <xdr:spPr>
        <a:xfrm>
          <a:off x="16278225" y="219075"/>
          <a:ext cx="26193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fLocksText="0">
      <xdr:nvSpPr>
        <xdr:cNvPr id="8" name="正方形/長方形 7">
          <a:extLst>
            <a:ext uri="{FF2B5EF4-FFF2-40B4-BE49-F238E27FC236}">
              <a16:creationId xmlns:a16="http://schemas.microsoft.com/office/drawing/2014/main" id="{00000000-0008-0000-0700-000008000000}"/>
            </a:ext>
          </a:extLst>
        </xdr:cNvPr>
        <xdr:cNvSpPr/>
      </xdr:nvSpPr>
      <xdr:spPr>
        <a:xfrm>
          <a:off x="16306800" y="238125"/>
          <a:ext cx="2562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平成</a:t>
          </a:r>
          <a:r>
            <a:rPr lang="en-US" altLang="ja-JP" sz="2000" b="1">
              <a:solidFill>
                <a:srgbClr val="FFFFFF"/>
              </a:solidFill>
              <a:latin typeface="ＭＳ ゴシック" panose="020B0609070205080204" pitchFamily="49" charset="-128"/>
              <a:ea typeface="ＭＳ ゴシック" panose="020B0609070205080204" pitchFamily="49" charset="-128"/>
            </a:rPr>
            <a:t>29</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fLocksText="0">
      <xdr:nvSpPr>
        <xdr:cNvPr id="9" name="正方形/長方形 8">
          <a:extLst>
            <a:ext uri="{FF2B5EF4-FFF2-40B4-BE49-F238E27FC236}">
              <a16:creationId xmlns:a16="http://schemas.microsoft.com/office/drawing/2014/main" id="{00000000-0008-0000-0700-000009000000}"/>
            </a:ext>
          </a:extLst>
        </xdr:cNvPr>
        <xdr:cNvSpPr/>
      </xdr:nvSpPr>
      <xdr:spPr>
        <a:xfrm>
          <a:off x="762000" y="885825"/>
          <a:ext cx="10096500" cy="17811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fLocksText="0">
      <xdr:nvSpPr>
        <xdr:cNvPr id="10" name="正方形/長方形 9">
          <a:extLst>
            <a:ext uri="{FF2B5EF4-FFF2-40B4-BE49-F238E27FC236}">
              <a16:creationId xmlns:a16="http://schemas.microsoft.com/office/drawing/2014/main" id="{00000000-0008-0000-0700-00000A000000}"/>
            </a:ext>
          </a:extLst>
        </xdr:cNvPr>
        <xdr:cNvSpPr/>
      </xdr:nvSpPr>
      <xdr:spPr>
        <a:xfrm>
          <a:off x="885825" y="923925"/>
          <a:ext cx="140017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fLocksText="0">
      <xdr:nvSpPr>
        <xdr:cNvPr id="11" name="正方形/長方形 10">
          <a:extLst>
            <a:ext uri="{FF2B5EF4-FFF2-40B4-BE49-F238E27FC236}">
              <a16:creationId xmlns:a16="http://schemas.microsoft.com/office/drawing/2014/main" id="{00000000-0008-0000-0700-00000B000000}"/>
            </a:ext>
          </a:extLst>
        </xdr:cNvPr>
        <xdr:cNvSpPr/>
      </xdr:nvSpPr>
      <xdr:spPr>
        <a:xfrm>
          <a:off x="2219325" y="923925"/>
          <a:ext cx="142875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2,244
2,234
105.41
3,810,460
3,648,804
146,013
1,409,559
1,070,505</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fLocksText="0">
      <xdr:nvSpPr>
        <xdr:cNvPr id="12" name="正方形/長方形 11">
          <a:extLst>
            <a:ext uri="{FF2B5EF4-FFF2-40B4-BE49-F238E27FC236}">
              <a16:creationId xmlns:a16="http://schemas.microsoft.com/office/drawing/2014/main" id="{00000000-0008-0000-0700-00000C000000}"/>
            </a:ext>
          </a:extLst>
        </xdr:cNvPr>
        <xdr:cNvSpPr/>
      </xdr:nvSpPr>
      <xdr:spPr>
        <a:xfrm>
          <a:off x="3552825" y="923925"/>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(H30.1.1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(H30.1.1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fLocksText="0">
      <xdr:nvSpPr>
        <xdr:cNvPr id="13" name="正方形/長方形 12">
          <a:extLst>
            <a:ext uri="{FF2B5EF4-FFF2-40B4-BE49-F238E27FC236}">
              <a16:creationId xmlns:a16="http://schemas.microsoft.com/office/drawing/2014/main" id="{00000000-0008-0000-0700-00000D000000}"/>
            </a:ext>
          </a:extLst>
        </xdr:cNvPr>
        <xdr:cNvSpPr/>
      </xdr:nvSpPr>
      <xdr:spPr>
        <a:xfrm>
          <a:off x="5076825" y="942975"/>
          <a:ext cx="2038350" cy="9334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fLocksText="0">
      <xdr:nvSpPr>
        <xdr:cNvPr id="14" name="正方形/長方形 13">
          <a:extLst>
            <a:ext uri="{FF2B5EF4-FFF2-40B4-BE49-F238E27FC236}">
              <a16:creationId xmlns:a16="http://schemas.microsoft.com/office/drawing/2014/main" id="{00000000-0008-0000-0700-00000E000000}"/>
            </a:ext>
          </a:extLst>
        </xdr:cNvPr>
        <xdr:cNvSpPr/>
      </xdr:nvSpPr>
      <xdr:spPr>
        <a:xfrm>
          <a:off x="7115175" y="942975"/>
          <a:ext cx="1266825" cy="9334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4.9
-</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fLocksText="0">
      <xdr:nvSpPr>
        <xdr:cNvPr id="15" name="正方形/長方形 14">
          <a:extLst>
            <a:ext uri="{FF2B5EF4-FFF2-40B4-BE49-F238E27FC236}">
              <a16:creationId xmlns:a16="http://schemas.microsoft.com/office/drawing/2014/main" id="{00000000-0008-0000-0700-00000F000000}"/>
            </a:ext>
          </a:extLst>
        </xdr:cNvPr>
        <xdr:cNvSpPr/>
      </xdr:nvSpPr>
      <xdr:spPr>
        <a:xfrm>
          <a:off x="8448675" y="952500"/>
          <a:ext cx="628650" cy="9429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fLocksText="0">
      <xdr:nvSpPr>
        <xdr:cNvPr id="16" name="正方形/長方形 15">
          <a:extLst>
            <a:ext uri="{FF2B5EF4-FFF2-40B4-BE49-F238E27FC236}">
              <a16:creationId xmlns:a16="http://schemas.microsoft.com/office/drawing/2014/main" id="{00000000-0008-0000-0700-000010000000}"/>
            </a:ext>
          </a:extLst>
        </xdr:cNvPr>
        <xdr:cNvSpPr/>
      </xdr:nvSpPr>
      <xdr:spPr>
        <a:xfrm>
          <a:off x="5076825" y="1714500"/>
          <a:ext cx="203835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fLocksText="0">
      <xdr:nvSpPr>
        <xdr:cNvPr id="17" name="正方形/長方形 16">
          <a:extLst>
            <a:ext uri="{FF2B5EF4-FFF2-40B4-BE49-F238E27FC236}">
              <a16:creationId xmlns:a16="http://schemas.microsoft.com/office/drawing/2014/main" id="{00000000-0008-0000-0700-000011000000}"/>
            </a:ext>
          </a:extLst>
        </xdr:cNvPr>
        <xdr:cNvSpPr/>
      </xdr:nvSpPr>
      <xdr:spPr>
        <a:xfrm>
          <a:off x="7172325" y="1714500"/>
          <a:ext cx="38100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H25  Ⅰ</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H26  Ⅰ</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H27  Ⅰ</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H28  Ⅰ</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H29  Ⅰ</a:t>
          </a:r>
          <a:r>
            <a:rPr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fLocksText="0">
      <xdr:nvSpPr>
        <xdr:cNvPr id="18" name="角丸四角形 17">
          <a:extLst>
            <a:ext uri="{FF2B5EF4-FFF2-40B4-BE49-F238E27FC236}">
              <a16:creationId xmlns:a16="http://schemas.microsoft.com/office/drawing/2014/main" id="{00000000-0008-0000-0700-000012000000}"/>
            </a:ext>
          </a:extLst>
        </xdr:cNvPr>
        <xdr:cNvSpPr/>
      </xdr:nvSpPr>
      <xdr:spPr>
        <a:xfrm>
          <a:off x="11077575" y="885825"/>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fLocksText="0">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5732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fLocksText="0">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5732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fLocksText="0">
      <xdr:nvSpPr>
        <xdr:cNvPr id="21" name="正方形/長方形 20">
          <a:extLst>
            <a:ext uri="{FF2B5EF4-FFF2-40B4-BE49-F238E27FC236}">
              <a16:creationId xmlns:a16="http://schemas.microsoft.com/office/drawing/2014/main" id="{00000000-0008-0000-0700-000015000000}"/>
            </a:ext>
          </a:extLst>
        </xdr:cNvPr>
        <xdr:cNvSpPr/>
      </xdr:nvSpPr>
      <xdr:spPr>
        <a:xfrm>
          <a:off x="11334750" y="1552575"/>
          <a:ext cx="1457325" cy="628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sp macro="" textlink="">
      <xdr:nvSpPr>
        <xdr:cNvPr id="22" name="直線コネクタ 21">
          <a:extLst>
            <a:ext uri="{FF2B5EF4-FFF2-40B4-BE49-F238E27FC236}">
              <a16:creationId xmlns:a16="http://schemas.microsoft.com/office/drawing/2014/main" id="{00000000-0008-0000-0700-000016000000}"/>
            </a:ext>
          </a:extLst>
        </xdr:cNvPr>
        <xdr:cNvSpPr/>
      </xdr:nvSpPr>
      <xdr:spPr>
        <a:xfrm flipH="1">
          <a:off x="11153775"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58</xdr:col>
      <xdr:colOff>161925</xdr:colOff>
      <xdr:row>5</xdr:row>
      <xdr:rowOff>158750</xdr:rowOff>
    </xdr:from>
    <xdr:to>
      <xdr:col>59</xdr:col>
      <xdr:colOff>73025</xdr:colOff>
      <xdr:row>6</xdr:row>
      <xdr:rowOff>88900</xdr:rowOff>
    </xdr:to>
    <xdr:sp macro="" textlink="" fLocksText="0">
      <xdr:nvSpPr>
        <xdr:cNvPr id="23" name="楕円 22">
          <a:extLst>
            <a:ext uri="{FF2B5EF4-FFF2-40B4-BE49-F238E27FC236}">
              <a16:creationId xmlns:a16="http://schemas.microsoft.com/office/drawing/2014/main" id="{00000000-0008-0000-0700-000017000000}"/>
            </a:ext>
          </a:extLst>
        </xdr:cNvPr>
        <xdr:cNvSpPr/>
      </xdr:nvSpPr>
      <xdr:spPr>
        <a:xfrm>
          <a:off x="11210925" y="10191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fLocksText="0">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5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sp macro="" textlink="">
      <xdr:nvSpPr>
        <xdr:cNvPr id="25" name="直線コネクタ 24">
          <a:extLst>
            <a:ext uri="{FF2B5EF4-FFF2-40B4-BE49-F238E27FC236}">
              <a16:creationId xmlns:a16="http://schemas.microsoft.com/office/drawing/2014/main" id="{00000000-0008-0000-0700-000019000000}"/>
            </a:ext>
          </a:extLst>
        </xdr:cNvPr>
        <xdr:cNvSpPr/>
      </xdr:nvSpPr>
      <xdr:spPr>
        <a:xfrm>
          <a:off x="11258550" y="1524000"/>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58</xdr:col>
      <xdr:colOff>127000</xdr:colOff>
      <xdr:row>8</xdr:row>
      <xdr:rowOff>152400</xdr:rowOff>
    </xdr:from>
    <xdr:to>
      <xdr:col>59</xdr:col>
      <xdr:colOff>107950</xdr:colOff>
      <xdr:row>8</xdr:row>
      <xdr:rowOff>152400</xdr:rowOff>
    </xdr:to>
    <xdr:sp macro="" textlink="">
      <xdr:nvSpPr>
        <xdr:cNvPr id="26" name="直線コネクタ 25">
          <a:extLst>
            <a:ext uri="{FF2B5EF4-FFF2-40B4-BE49-F238E27FC236}">
              <a16:creationId xmlns:a16="http://schemas.microsoft.com/office/drawing/2014/main" id="{00000000-0008-0000-0700-00001A000000}"/>
            </a:ext>
          </a:extLst>
        </xdr:cNvPr>
        <xdr:cNvSpPr/>
      </xdr:nvSpPr>
      <xdr:spPr>
        <a:xfrm>
          <a:off x="11172825"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59</xdr:col>
      <xdr:colOff>17780</xdr:colOff>
      <xdr:row>10</xdr:row>
      <xdr:rowOff>47625</xdr:rowOff>
    </xdr:from>
    <xdr:to>
      <xdr:col>59</xdr:col>
      <xdr:colOff>17780</xdr:colOff>
      <xdr:row>11</xdr:row>
      <xdr:rowOff>15875</xdr:rowOff>
    </xdr:to>
    <xdr:sp macro="" textlink="">
      <xdr:nvSpPr>
        <xdr:cNvPr id="27" name="直線コネクタ 26">
          <a:extLst>
            <a:ext uri="{FF2B5EF4-FFF2-40B4-BE49-F238E27FC236}">
              <a16:creationId xmlns:a16="http://schemas.microsoft.com/office/drawing/2014/main" id="{00000000-0008-0000-0700-00001B000000}"/>
            </a:ext>
          </a:extLst>
        </xdr:cNvPr>
        <xdr:cNvSpPr/>
      </xdr:nvSpPr>
      <xdr:spPr>
        <a:xfrm flipV="1">
          <a:off x="11258550" y="1762125"/>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58</xdr:col>
      <xdr:colOff>127000</xdr:colOff>
      <xdr:row>11</xdr:row>
      <xdr:rowOff>19050</xdr:rowOff>
    </xdr:from>
    <xdr:to>
      <xdr:col>59</xdr:col>
      <xdr:colOff>107950</xdr:colOff>
      <xdr:row>11</xdr:row>
      <xdr:rowOff>19050</xdr:rowOff>
    </xdr:to>
    <xdr:sp macro="" textlink="">
      <xdr:nvSpPr>
        <xdr:cNvPr id="28" name="直線コネクタ 27">
          <a:extLst>
            <a:ext uri="{FF2B5EF4-FFF2-40B4-BE49-F238E27FC236}">
              <a16:creationId xmlns:a16="http://schemas.microsoft.com/office/drawing/2014/main" id="{00000000-0008-0000-0700-00001C000000}"/>
            </a:ext>
          </a:extLst>
        </xdr:cNvPr>
        <xdr:cNvSpPr/>
      </xdr:nvSpPr>
      <xdr:spPr>
        <a:xfrm>
          <a:off x="11172825"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xdr:col>
      <xdr:colOff>123825</xdr:colOff>
      <xdr:row>16</xdr:row>
      <xdr:rowOff>114300</xdr:rowOff>
    </xdr:from>
    <xdr:to>
      <xdr:col>50</xdr:col>
      <xdr:colOff>66675</xdr:colOff>
      <xdr:row>18</xdr:row>
      <xdr:rowOff>28575</xdr:rowOff>
    </xdr:to>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5325" y="2857500"/>
          <a:ext cx="88963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twoCellAnchor>
  <xdr:twoCellAnchor editAs="oneCell">
    <xdr:from>
      <xdr:col>3</xdr:col>
      <xdr:colOff>123825</xdr:colOff>
      <xdr:row>18</xdr:row>
      <xdr:rowOff>85725</xdr:rowOff>
    </xdr:from>
    <xdr:to>
      <xdr:col>54</xdr:col>
      <xdr:colOff>114300</xdr:colOff>
      <xdr:row>20</xdr:row>
      <xdr:rowOff>0</xdr:rowOff>
    </xdr:to>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5325" y="3171825"/>
          <a:ext cx="97059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lang="en-US" altLang="ja-JP" sz="1000">
              <a:solidFill>
                <a:srgbClr val="000000"/>
              </a:solidFill>
              <a:latin typeface="ＭＳ Ｐゴシック" panose="020B0600070205080204" pitchFamily="50" charset="-128"/>
              <a:ea typeface="ＭＳ Ｐゴシック" panose="020B0600070205080204" pitchFamily="50" charset="-128"/>
            </a:rPr>
            <a:t>25</a:t>
          </a:r>
          <a:r>
            <a:rPr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twoCellAnchor>
  <xdr:twoCellAnchor editAs="oneCell">
    <xdr:from>
      <xdr:col>3</xdr:col>
      <xdr:colOff>123825</xdr:colOff>
      <xdr:row>20</xdr:row>
      <xdr:rowOff>66675</xdr:rowOff>
    </xdr:from>
    <xdr:to>
      <xdr:col>47</xdr:col>
      <xdr:colOff>38100</xdr:colOff>
      <xdr:row>21</xdr:row>
      <xdr:rowOff>152400</xdr:rowOff>
    </xdr:to>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5325" y="3495675"/>
          <a:ext cx="82962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lang="en-US" altLang="ja-JP" sz="1000">
              <a:solidFill>
                <a:srgbClr val="000000"/>
              </a:solidFill>
              <a:latin typeface="ＭＳ Ｐゴシック" panose="020B0600070205080204" pitchFamily="50" charset="-128"/>
              <a:ea typeface="ＭＳ Ｐゴシック" panose="020B0600070205080204" pitchFamily="50" charset="-128"/>
            </a:rPr>
            <a:t>29</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twoCellAnchor>
  <xdr:twoCellAnchor>
    <xdr:from>
      <xdr:col>4</xdr:col>
      <xdr:colOff>0</xdr:colOff>
      <xdr:row>23</xdr:row>
      <xdr:rowOff>57150</xdr:rowOff>
    </xdr:from>
    <xdr:to>
      <xdr:col>28</xdr:col>
      <xdr:colOff>114300</xdr:colOff>
      <xdr:row>25</xdr:row>
      <xdr:rowOff>31750</xdr:rowOff>
    </xdr:to>
    <xdr:sp macro="" textlink="" fLocksText="0">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fLocksText="0">
      <xdr:nvSpPr>
        <xdr:cNvPr id="33" name="正方形/長方形 32">
          <a:extLst>
            <a:ext uri="{FF2B5EF4-FFF2-40B4-BE49-F238E27FC236}">
              <a16:creationId xmlns:a16="http://schemas.microsoft.com/office/drawing/2014/main" id="{00000000-0008-0000-0700-000021000000}"/>
            </a:ext>
          </a:extLst>
        </xdr:cNvPr>
        <xdr:cNvSpPr/>
      </xdr:nvSpPr>
      <xdr:spPr>
        <a:xfrm>
          <a:off x="885825"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fLocksText="0">
      <xdr:nvSpPr>
        <xdr:cNvPr id="34" name="正方形/長方形 33">
          <a:extLst>
            <a:ext uri="{FF2B5EF4-FFF2-40B4-BE49-F238E27FC236}">
              <a16:creationId xmlns:a16="http://schemas.microsoft.com/office/drawing/2014/main" id="{00000000-0008-0000-0700-000022000000}"/>
            </a:ext>
          </a:extLst>
        </xdr:cNvPr>
        <xdr:cNvSpPr/>
      </xdr:nvSpPr>
      <xdr:spPr>
        <a:xfrm>
          <a:off x="885825"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fLocksText="0">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fLocksText="0">
      <xdr:nvSpPr>
        <xdr:cNvPr id="36" name="正方形/長方形 35">
          <a:extLst>
            <a:ext uri="{FF2B5EF4-FFF2-40B4-BE49-F238E27FC236}">
              <a16:creationId xmlns:a16="http://schemas.microsoft.com/office/drawing/2014/main" id="{00000000-0008-0000-0700-000024000000}"/>
            </a:ext>
          </a:extLst>
        </xdr:cNvPr>
        <xdr:cNvSpPr/>
      </xdr:nvSpPr>
      <xdr:spPr>
        <a:xfrm>
          <a:off x="1905000"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fLocksText="0">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fLocksText="0">
      <xdr:nvSpPr>
        <xdr:cNvPr id="38" name="正方形/長方形 37">
          <a:extLst>
            <a:ext uri="{FF2B5EF4-FFF2-40B4-BE49-F238E27FC236}">
              <a16:creationId xmlns:a16="http://schemas.microsoft.com/office/drawing/2014/main" id="{00000000-0008-0000-0700-000026000000}"/>
            </a:ext>
          </a:extLst>
        </xdr:cNvPr>
        <xdr:cNvSpPr/>
      </xdr:nvSpPr>
      <xdr:spPr>
        <a:xfrm>
          <a:off x="3048000"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fLocksText="0">
      <xdr:nvSpPr>
        <xdr:cNvPr id="39" name="正方形/長方形 38">
          <a:extLst>
            <a:ext uri="{FF2B5EF4-FFF2-40B4-BE49-F238E27FC236}">
              <a16:creationId xmlns:a16="http://schemas.microsoft.com/office/drawing/2014/main" id="{00000000-0008-0000-0700-000027000000}"/>
            </a:ext>
          </a:extLst>
        </xdr:cNvPr>
        <xdr:cNvSpPr/>
      </xdr:nvSpPr>
      <xdr:spPr>
        <a:xfrm>
          <a:off x="762000" y="4829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xdr:col>
      <xdr:colOff>152400</xdr:colOff>
      <xdr:row>27</xdr:row>
      <xdr:rowOff>9525</xdr:rowOff>
    </xdr:from>
    <xdr:to>
      <xdr:col>5</xdr:col>
      <xdr:colOff>123825</xdr:colOff>
      <xdr:row>28</xdr:row>
      <xdr:rowOff>66675</xdr:rowOff>
    </xdr:to>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8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41</xdr:row>
      <xdr:rowOff>82550</xdr:rowOff>
    </xdr:from>
    <xdr:to>
      <xdr:col>28</xdr:col>
      <xdr:colOff>114300</xdr:colOff>
      <xdr:row>41</xdr:row>
      <xdr:rowOff>82550</xdr:rowOff>
    </xdr:to>
    <xdr:sp macro="" textlink="">
      <xdr:nvSpPr>
        <xdr:cNvPr id="41" name="直線コネクタ 40">
          <a:extLst>
            <a:ext uri="{FF2B5EF4-FFF2-40B4-BE49-F238E27FC236}">
              <a16:creationId xmlns:a16="http://schemas.microsoft.com/office/drawing/2014/main" id="{00000000-0008-0000-0700-000029000000}"/>
            </a:ext>
          </a:extLst>
        </xdr:cNvPr>
        <xdr:cNvSpPr/>
      </xdr:nvSpPr>
      <xdr:spPr>
        <a:xfrm>
          <a:off x="762000"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xdr:col>
      <xdr:colOff>0</xdr:colOff>
      <xdr:row>39</xdr:row>
      <xdr:rowOff>44450</xdr:rowOff>
    </xdr:from>
    <xdr:to>
      <xdr:col>28</xdr:col>
      <xdr:colOff>114300</xdr:colOff>
      <xdr:row>39</xdr:row>
      <xdr:rowOff>44450</xdr:rowOff>
    </xdr:to>
    <xdr:sp macro="" textlink="">
      <xdr:nvSpPr>
        <xdr:cNvPr id="42" name="直線コネクタ 41">
          <a:extLst>
            <a:ext uri="{FF2B5EF4-FFF2-40B4-BE49-F238E27FC236}">
              <a16:creationId xmlns:a16="http://schemas.microsoft.com/office/drawing/2014/main" id="{00000000-0008-0000-0700-00002A000000}"/>
            </a:ext>
          </a:extLst>
        </xdr:cNvPr>
        <xdr:cNvSpPr/>
      </xdr:nvSpPr>
      <xdr:spPr>
        <a:xfrm>
          <a:off x="762000" y="673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xdr:col>
      <xdr:colOff>123825</xdr:colOff>
      <xdr:row>38</xdr:row>
      <xdr:rowOff>76200</xdr:rowOff>
    </xdr:from>
    <xdr:to>
      <xdr:col>3</xdr:col>
      <xdr:colOff>180975</xdr:colOff>
      <xdr:row>39</xdr:row>
      <xdr:rowOff>161925</xdr:rowOff>
    </xdr:to>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04825" y="65913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37</xdr:row>
      <xdr:rowOff>6350</xdr:rowOff>
    </xdr:from>
    <xdr:to>
      <xdr:col>28</xdr:col>
      <xdr:colOff>114300</xdr:colOff>
      <xdr:row>37</xdr:row>
      <xdr:rowOff>6350</xdr:rowOff>
    </xdr:to>
    <xdr:sp macro="" textlink="">
      <xdr:nvSpPr>
        <xdr:cNvPr id="44" name="直線コネクタ 43">
          <a:extLst>
            <a:ext uri="{FF2B5EF4-FFF2-40B4-BE49-F238E27FC236}">
              <a16:creationId xmlns:a16="http://schemas.microsoft.com/office/drawing/2014/main" id="{00000000-0008-0000-0700-00002C000000}"/>
            </a:ext>
          </a:extLst>
        </xdr:cNvPr>
        <xdr:cNvSpPr/>
      </xdr:nvSpPr>
      <xdr:spPr>
        <a:xfrm>
          <a:off x="762000" y="635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38100</xdr:colOff>
      <xdr:row>36</xdr:row>
      <xdr:rowOff>38100</xdr:rowOff>
    </xdr:from>
    <xdr:to>
      <xdr:col>4</xdr:col>
      <xdr:colOff>0</xdr:colOff>
      <xdr:row>37</xdr:row>
      <xdr:rowOff>123825</xdr:rowOff>
    </xdr:to>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28600" y="6210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34</xdr:row>
      <xdr:rowOff>139700</xdr:rowOff>
    </xdr:from>
    <xdr:to>
      <xdr:col>28</xdr:col>
      <xdr:colOff>114300</xdr:colOff>
      <xdr:row>34</xdr:row>
      <xdr:rowOff>139700</xdr:rowOff>
    </xdr:to>
    <xdr:sp macro="" textlink="">
      <xdr:nvSpPr>
        <xdr:cNvPr id="46" name="直線コネクタ 45">
          <a:extLst>
            <a:ext uri="{FF2B5EF4-FFF2-40B4-BE49-F238E27FC236}">
              <a16:creationId xmlns:a16="http://schemas.microsoft.com/office/drawing/2014/main" id="{00000000-0008-0000-0700-00002E000000}"/>
            </a:ext>
          </a:extLst>
        </xdr:cNvPr>
        <xdr:cNvSpPr/>
      </xdr:nvSpPr>
      <xdr:spPr>
        <a:xfrm>
          <a:off x="762000" y="597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38100</xdr:colOff>
      <xdr:row>33</xdr:row>
      <xdr:rowOff>171450</xdr:rowOff>
    </xdr:from>
    <xdr:to>
      <xdr:col>4</xdr:col>
      <xdr:colOff>0</xdr:colOff>
      <xdr:row>35</xdr:row>
      <xdr:rowOff>85725</xdr:rowOff>
    </xdr:to>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28600" y="5829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32</xdr:row>
      <xdr:rowOff>101600</xdr:rowOff>
    </xdr:from>
    <xdr:to>
      <xdr:col>28</xdr:col>
      <xdr:colOff>114300</xdr:colOff>
      <xdr:row>32</xdr:row>
      <xdr:rowOff>101600</xdr:rowOff>
    </xdr:to>
    <xdr:sp macro="" textlink="">
      <xdr:nvSpPr>
        <xdr:cNvPr id="48" name="直線コネクタ 47">
          <a:extLst>
            <a:ext uri="{FF2B5EF4-FFF2-40B4-BE49-F238E27FC236}">
              <a16:creationId xmlns:a16="http://schemas.microsoft.com/office/drawing/2014/main" id="{00000000-0008-0000-0700-000030000000}"/>
            </a:ext>
          </a:extLst>
        </xdr:cNvPr>
        <xdr:cNvSpPr/>
      </xdr:nvSpPr>
      <xdr:spPr>
        <a:xfrm>
          <a:off x="762000" y="559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38100</xdr:colOff>
      <xdr:row>31</xdr:row>
      <xdr:rowOff>133350</xdr:rowOff>
    </xdr:from>
    <xdr:to>
      <xdr:col>4</xdr:col>
      <xdr:colOff>0</xdr:colOff>
      <xdr:row>33</xdr:row>
      <xdr:rowOff>47625</xdr:rowOff>
    </xdr:to>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28600" y="5448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30</xdr:row>
      <xdr:rowOff>63500</xdr:rowOff>
    </xdr:from>
    <xdr:to>
      <xdr:col>28</xdr:col>
      <xdr:colOff>114300</xdr:colOff>
      <xdr:row>30</xdr:row>
      <xdr:rowOff>63500</xdr:rowOff>
    </xdr:to>
    <xdr:sp macro="" textlink="">
      <xdr:nvSpPr>
        <xdr:cNvPr id="50" name="直線コネクタ 49">
          <a:extLst>
            <a:ext uri="{FF2B5EF4-FFF2-40B4-BE49-F238E27FC236}">
              <a16:creationId xmlns:a16="http://schemas.microsoft.com/office/drawing/2014/main" id="{00000000-0008-0000-0700-000032000000}"/>
            </a:ext>
          </a:extLst>
        </xdr:cNvPr>
        <xdr:cNvSpPr/>
      </xdr:nvSpPr>
      <xdr:spPr>
        <a:xfrm>
          <a:off x="762000" y="521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29</xdr:row>
      <xdr:rowOff>95250</xdr:rowOff>
    </xdr:from>
    <xdr:to>
      <xdr:col>4</xdr:col>
      <xdr:colOff>0</xdr:colOff>
      <xdr:row>31</xdr:row>
      <xdr:rowOff>9525</xdr:rowOff>
    </xdr:to>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1925" y="5067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28</xdr:row>
      <xdr:rowOff>25400</xdr:rowOff>
    </xdr:to>
    <xdr:sp macro="" textlink="">
      <xdr:nvSpPr>
        <xdr:cNvPr id="52" name="直線コネクタ 51">
          <a:extLst>
            <a:ext uri="{FF2B5EF4-FFF2-40B4-BE49-F238E27FC236}">
              <a16:creationId xmlns:a16="http://schemas.microsoft.com/office/drawing/2014/main" id="{00000000-0008-0000-0700-000034000000}"/>
            </a:ext>
          </a:extLst>
        </xdr:cNvPr>
        <xdr:cNvSpPr/>
      </xdr:nvSpPr>
      <xdr:spPr>
        <a:xfrm>
          <a:off x="762000"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27</xdr:row>
      <xdr:rowOff>57150</xdr:rowOff>
    </xdr:from>
    <xdr:to>
      <xdr:col>4</xdr:col>
      <xdr:colOff>0</xdr:colOff>
      <xdr:row>28</xdr:row>
      <xdr:rowOff>142875</xdr:rowOff>
    </xdr:to>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1925" y="4686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fLocksText="0">
      <xdr:nvSpPr>
        <xdr:cNvPr id="54" name="議会費グラフ枠">
          <a:extLst>
            <a:ext uri="{FF2B5EF4-FFF2-40B4-BE49-F238E27FC236}">
              <a16:creationId xmlns:a16="http://schemas.microsoft.com/office/drawing/2014/main" id="{00000000-0008-0000-0700-000036000000}"/>
            </a:ext>
          </a:extLst>
        </xdr:cNvPr>
        <xdr:cNvSpPr/>
      </xdr:nvSpPr>
      <xdr:spPr>
        <a:xfrm>
          <a:off x="762000" y="4829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sp macro="" textlink="">
      <xdr:nvSpPr>
        <xdr:cNvPr id="55" name="直線コネクタ 54">
          <a:extLst>
            <a:ext uri="{FF2B5EF4-FFF2-40B4-BE49-F238E27FC236}">
              <a16:creationId xmlns:a16="http://schemas.microsoft.com/office/drawing/2014/main" id="{00000000-0008-0000-0700-000037000000}"/>
            </a:ext>
          </a:extLst>
        </xdr:cNvPr>
        <xdr:cNvSpPr/>
      </xdr:nvSpPr>
      <xdr:spPr>
        <a:xfrm flipV="1">
          <a:off x="4629150" y="5295900"/>
          <a:ext cx="9525"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38</xdr:row>
      <xdr:rowOff>95250</xdr:rowOff>
    </xdr:from>
    <xdr:to>
      <xdr:col>27</xdr:col>
      <xdr:colOff>9525</xdr:colOff>
      <xdr:row>40</xdr:row>
      <xdr:rowOff>9525</xdr:rowOff>
    </xdr:to>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035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9,671</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165100</xdr:colOff>
      <xdr:row>38</xdr:row>
      <xdr:rowOff>93078</xdr:rowOff>
    </xdr:from>
    <xdr:to>
      <xdr:col>24</xdr:col>
      <xdr:colOff>152400</xdr:colOff>
      <xdr:row>38</xdr:row>
      <xdr:rowOff>93078</xdr:rowOff>
    </xdr:to>
    <xdr:sp macro="" textlink="">
      <xdr:nvSpPr>
        <xdr:cNvPr id="57" name="直線コネクタ 56">
          <a:extLst>
            <a:ext uri="{FF2B5EF4-FFF2-40B4-BE49-F238E27FC236}">
              <a16:creationId xmlns:a16="http://schemas.microsoft.com/office/drawing/2014/main" id="{00000000-0008-0000-0700-000039000000}"/>
            </a:ext>
          </a:extLst>
        </xdr:cNvPr>
        <xdr:cNvSpPr/>
      </xdr:nvSpPr>
      <xdr:spPr>
        <a:xfrm>
          <a:off x="4543425" y="66103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29</xdr:row>
      <xdr:rowOff>104775</xdr:rowOff>
    </xdr:from>
    <xdr:to>
      <xdr:col>27</xdr:col>
      <xdr:colOff>142875</xdr:colOff>
      <xdr:row>31</xdr:row>
      <xdr:rowOff>19050</xdr:rowOff>
    </xdr:to>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768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112,795</a:t>
          </a:r>
          <a:endParaRPr lang="ja-JP" altLang="en-US" sz="1000" b="1">
            <a:latin typeface="ＭＳ Ｐゴシック" panose="020B0600070205080204" pitchFamily="50" charset="-128"/>
          </a:endParaRPr>
        </a:p>
      </xdr:txBody>
    </xdr:sp>
    <xdr:clientData/>
  </xdr:twoCellAnchor>
  <xdr:twoCellAnchor>
    <xdr:from>
      <xdr:col>23</xdr:col>
      <xdr:colOff>165100</xdr:colOff>
      <xdr:row>30</xdr:row>
      <xdr:rowOff>155003</xdr:rowOff>
    </xdr:from>
    <xdr:to>
      <xdr:col>24</xdr:col>
      <xdr:colOff>152400</xdr:colOff>
      <xdr:row>30</xdr:row>
      <xdr:rowOff>155003</xdr:rowOff>
    </xdr:to>
    <xdr:sp macro="" textlink="">
      <xdr:nvSpPr>
        <xdr:cNvPr id="59" name="直線コネクタ 58">
          <a:extLst>
            <a:ext uri="{FF2B5EF4-FFF2-40B4-BE49-F238E27FC236}">
              <a16:creationId xmlns:a16="http://schemas.microsoft.com/office/drawing/2014/main" id="{00000000-0008-0000-0700-00003B000000}"/>
            </a:ext>
          </a:extLst>
        </xdr:cNvPr>
        <xdr:cNvSpPr/>
      </xdr:nvSpPr>
      <xdr:spPr>
        <a:xfrm>
          <a:off x="4543425" y="52959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177800</xdr:colOff>
      <xdr:row>36</xdr:row>
      <xdr:rowOff>152540</xdr:rowOff>
    </xdr:from>
    <xdr:to>
      <xdr:col>24</xdr:col>
      <xdr:colOff>63500</xdr:colOff>
      <xdr:row>36</xdr:row>
      <xdr:rowOff>163398</xdr:rowOff>
    </xdr:to>
    <xdr:sp macro="" textlink="">
      <xdr:nvSpPr>
        <xdr:cNvPr id="60" name="直線コネクタ 59">
          <a:extLst>
            <a:ext uri="{FF2B5EF4-FFF2-40B4-BE49-F238E27FC236}">
              <a16:creationId xmlns:a16="http://schemas.microsoft.com/office/drawing/2014/main" id="{00000000-0008-0000-0700-00003C000000}"/>
            </a:ext>
          </a:extLst>
        </xdr:cNvPr>
        <xdr:cNvSpPr/>
      </xdr:nvSpPr>
      <xdr:spPr>
        <a:xfrm flipV="1">
          <a:off x="3800475" y="63246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37</xdr:row>
      <xdr:rowOff>57150</xdr:rowOff>
    </xdr:from>
    <xdr:to>
      <xdr:col>27</xdr:col>
      <xdr:colOff>76200</xdr:colOff>
      <xdr:row>38</xdr:row>
      <xdr:rowOff>142875</xdr:rowOff>
    </xdr:to>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0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37</xdr:row>
      <xdr:rowOff>79489</xdr:rowOff>
    </xdr:from>
    <xdr:to>
      <xdr:col>24</xdr:col>
      <xdr:colOff>114300</xdr:colOff>
      <xdr:row>38</xdr:row>
      <xdr:rowOff>9640</xdr:rowOff>
    </xdr:to>
    <xdr:sp macro="" textlink="" fLocksText="0">
      <xdr:nvSpPr>
        <xdr:cNvPr id="62" name="フローチャート: 判断 61">
          <a:extLst>
            <a:ext uri="{FF2B5EF4-FFF2-40B4-BE49-F238E27FC236}">
              <a16:creationId xmlns:a16="http://schemas.microsoft.com/office/drawing/2014/main" id="{00000000-0008-0000-0700-00003E000000}"/>
            </a:ext>
          </a:extLst>
        </xdr:cNvPr>
        <xdr:cNvSpPr/>
      </xdr:nvSpPr>
      <xdr:spPr>
        <a:xfrm>
          <a:off x="4581525" y="64198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36</xdr:row>
      <xdr:rowOff>145428</xdr:rowOff>
    </xdr:from>
    <xdr:to>
      <xdr:col>19</xdr:col>
      <xdr:colOff>177800</xdr:colOff>
      <xdr:row>36</xdr:row>
      <xdr:rowOff>163398</xdr:rowOff>
    </xdr:to>
    <xdr:sp macro="" textlink="">
      <xdr:nvSpPr>
        <xdr:cNvPr id="63" name="直線コネクタ 62">
          <a:extLst>
            <a:ext uri="{FF2B5EF4-FFF2-40B4-BE49-F238E27FC236}">
              <a16:creationId xmlns:a16="http://schemas.microsoft.com/office/drawing/2014/main" id="{00000000-0008-0000-0700-00003F000000}"/>
            </a:ext>
          </a:extLst>
        </xdr:cNvPr>
        <xdr:cNvSpPr/>
      </xdr:nvSpPr>
      <xdr:spPr>
        <a:xfrm>
          <a:off x="2905125" y="6315075"/>
          <a:ext cx="8953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127000</xdr:colOff>
      <xdr:row>37</xdr:row>
      <xdr:rowOff>75806</xdr:rowOff>
    </xdr:from>
    <xdr:to>
      <xdr:col>20</xdr:col>
      <xdr:colOff>38100</xdr:colOff>
      <xdr:row>38</xdr:row>
      <xdr:rowOff>5956</xdr:rowOff>
    </xdr:to>
    <xdr:sp macro="" textlink="" fLocksText="0">
      <xdr:nvSpPr>
        <xdr:cNvPr id="64" name="フローチャート: 判断 63">
          <a:extLst>
            <a:ext uri="{FF2B5EF4-FFF2-40B4-BE49-F238E27FC236}">
              <a16:creationId xmlns:a16="http://schemas.microsoft.com/office/drawing/2014/main" id="{00000000-0008-0000-0700-000040000000}"/>
            </a:ext>
          </a:extLst>
        </xdr:cNvPr>
        <xdr:cNvSpPr/>
      </xdr:nvSpPr>
      <xdr:spPr>
        <a:xfrm>
          <a:off x="3743325" y="64198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95250</xdr:colOff>
      <xdr:row>37</xdr:row>
      <xdr:rowOff>171450</xdr:rowOff>
    </xdr:from>
    <xdr:to>
      <xdr:col>21</xdr:col>
      <xdr:colOff>57150</xdr:colOff>
      <xdr:row>39</xdr:row>
      <xdr:rowOff>85725</xdr:rowOff>
    </xdr:to>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24250" y="65151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114300</xdr:colOff>
      <xdr:row>36</xdr:row>
      <xdr:rowOff>145428</xdr:rowOff>
    </xdr:from>
    <xdr:to>
      <xdr:col>15</xdr:col>
      <xdr:colOff>50800</xdr:colOff>
      <xdr:row>36</xdr:row>
      <xdr:rowOff>160363</xdr:rowOff>
    </xdr:to>
    <xdr:sp macro="" textlink="">
      <xdr:nvSpPr>
        <xdr:cNvPr id="66" name="直線コネクタ 65">
          <a:extLst>
            <a:ext uri="{FF2B5EF4-FFF2-40B4-BE49-F238E27FC236}">
              <a16:creationId xmlns:a16="http://schemas.microsoft.com/office/drawing/2014/main" id="{00000000-0008-0000-0700-000042000000}"/>
            </a:ext>
          </a:extLst>
        </xdr:cNvPr>
        <xdr:cNvSpPr/>
      </xdr:nvSpPr>
      <xdr:spPr>
        <a:xfrm flipV="1">
          <a:off x="2019300" y="631507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37</xdr:row>
      <xdr:rowOff>73736</xdr:rowOff>
    </xdr:from>
    <xdr:to>
      <xdr:col>15</xdr:col>
      <xdr:colOff>101600</xdr:colOff>
      <xdr:row>38</xdr:row>
      <xdr:rowOff>3887</xdr:rowOff>
    </xdr:to>
    <xdr:sp macro="" textlink="" fLocksText="0">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98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161925</xdr:colOff>
      <xdr:row>37</xdr:row>
      <xdr:rowOff>161925</xdr:rowOff>
    </xdr:from>
    <xdr:to>
      <xdr:col>16</xdr:col>
      <xdr:colOff>123825</xdr:colOff>
      <xdr:row>39</xdr:row>
      <xdr:rowOff>76200</xdr:rowOff>
    </xdr:to>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38425" y="65055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177800</xdr:colOff>
      <xdr:row>36</xdr:row>
      <xdr:rowOff>160363</xdr:rowOff>
    </xdr:from>
    <xdr:to>
      <xdr:col>10</xdr:col>
      <xdr:colOff>114300</xdr:colOff>
      <xdr:row>37</xdr:row>
      <xdr:rowOff>10439</xdr:rowOff>
    </xdr:to>
    <xdr:sp macro="" textlink="">
      <xdr:nvSpPr>
        <xdr:cNvPr id="69" name="直線コネクタ 68">
          <a:extLst>
            <a:ext uri="{FF2B5EF4-FFF2-40B4-BE49-F238E27FC236}">
              <a16:creationId xmlns:a16="http://schemas.microsoft.com/office/drawing/2014/main" id="{00000000-0008-0000-0700-000045000000}"/>
            </a:ext>
          </a:extLst>
        </xdr:cNvPr>
        <xdr:cNvSpPr/>
      </xdr:nvSpPr>
      <xdr:spPr>
        <a:xfrm flipV="1">
          <a:off x="1133475" y="633412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37</xdr:row>
      <xdr:rowOff>79604</xdr:rowOff>
    </xdr:from>
    <xdr:to>
      <xdr:col>10</xdr:col>
      <xdr:colOff>165100</xdr:colOff>
      <xdr:row>38</xdr:row>
      <xdr:rowOff>9754</xdr:rowOff>
    </xdr:to>
    <xdr:sp macro="" textlink="" fLocksText="0">
      <xdr:nvSpPr>
        <xdr:cNvPr id="70" name="フローチャート: 判断 69">
          <a:extLst>
            <a:ext uri="{FF2B5EF4-FFF2-40B4-BE49-F238E27FC236}">
              <a16:creationId xmlns:a16="http://schemas.microsoft.com/office/drawing/2014/main" id="{00000000-0008-0000-0700-000046000000}"/>
            </a:ext>
          </a:extLst>
        </xdr:cNvPr>
        <xdr:cNvSpPr/>
      </xdr:nvSpPr>
      <xdr:spPr>
        <a:xfrm>
          <a:off x="1971675" y="64198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28575</xdr:colOff>
      <xdr:row>38</xdr:row>
      <xdr:rowOff>0</xdr:rowOff>
    </xdr:from>
    <xdr:to>
      <xdr:col>11</xdr:col>
      <xdr:colOff>180975</xdr:colOff>
      <xdr:row>39</xdr:row>
      <xdr:rowOff>85725</xdr:rowOff>
    </xdr:to>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43075" y="65151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37</xdr:row>
      <xdr:rowOff>84226</xdr:rowOff>
    </xdr:from>
    <xdr:to>
      <xdr:col>6</xdr:col>
      <xdr:colOff>38100</xdr:colOff>
      <xdr:row>38</xdr:row>
      <xdr:rowOff>14376</xdr:rowOff>
    </xdr:to>
    <xdr:sp macro="" textlink="" fLocksText="0">
      <xdr:nvSpPr>
        <xdr:cNvPr id="72" name="フローチャート: 判断 71">
          <a:extLst>
            <a:ext uri="{FF2B5EF4-FFF2-40B4-BE49-F238E27FC236}">
              <a16:creationId xmlns:a16="http://schemas.microsoft.com/office/drawing/2014/main" id="{00000000-0008-0000-0700-000048000000}"/>
            </a:ext>
          </a:extLst>
        </xdr:cNvPr>
        <xdr:cNvSpPr/>
      </xdr:nvSpPr>
      <xdr:spPr>
        <a:xfrm>
          <a:off x="1076325" y="64293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95250</xdr:colOff>
      <xdr:row>38</xdr:row>
      <xdr:rowOff>9525</xdr:rowOff>
    </xdr:from>
    <xdr:to>
      <xdr:col>7</xdr:col>
      <xdr:colOff>57150</xdr:colOff>
      <xdr:row>39</xdr:row>
      <xdr:rowOff>95250</xdr:rowOff>
    </xdr:to>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57250" y="65246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23</xdr:col>
      <xdr:colOff>57150</xdr:colOff>
      <xdr:row>41</xdr:row>
      <xdr:rowOff>76200</xdr:rowOff>
    </xdr:from>
    <xdr:to>
      <xdr:col>27</xdr:col>
      <xdr:colOff>57150</xdr:colOff>
      <xdr:row>42</xdr:row>
      <xdr:rowOff>161925</xdr:rowOff>
    </xdr:to>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3865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171450</xdr:colOff>
      <xdr:row>41</xdr:row>
      <xdr:rowOff>76200</xdr:rowOff>
    </xdr:from>
    <xdr:to>
      <xdr:col>22</xdr:col>
      <xdr:colOff>171450</xdr:colOff>
      <xdr:row>42</xdr:row>
      <xdr:rowOff>161925</xdr:rowOff>
    </xdr:to>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045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47625</xdr:colOff>
      <xdr:row>41</xdr:row>
      <xdr:rowOff>76200</xdr:rowOff>
    </xdr:from>
    <xdr:to>
      <xdr:col>18</xdr:col>
      <xdr:colOff>47625</xdr:colOff>
      <xdr:row>42</xdr:row>
      <xdr:rowOff>161925</xdr:rowOff>
    </xdr:to>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4625"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xdr:col>
      <xdr:colOff>114300</xdr:colOff>
      <xdr:row>41</xdr:row>
      <xdr:rowOff>76200</xdr:rowOff>
    </xdr:from>
    <xdr:to>
      <xdr:col>13</xdr:col>
      <xdr:colOff>114300</xdr:colOff>
      <xdr:row>42</xdr:row>
      <xdr:rowOff>161925</xdr:rowOff>
    </xdr:to>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xdr:col>
      <xdr:colOff>171450</xdr:colOff>
      <xdr:row>41</xdr:row>
      <xdr:rowOff>76200</xdr:rowOff>
    </xdr:from>
    <xdr:to>
      <xdr:col>8</xdr:col>
      <xdr:colOff>171450</xdr:colOff>
      <xdr:row>42</xdr:row>
      <xdr:rowOff>161925</xdr:rowOff>
    </xdr:to>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345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36</xdr:row>
      <xdr:rowOff>101740</xdr:rowOff>
    </xdr:from>
    <xdr:to>
      <xdr:col>24</xdr:col>
      <xdr:colOff>114300</xdr:colOff>
      <xdr:row>37</xdr:row>
      <xdr:rowOff>31890</xdr:rowOff>
    </xdr:to>
    <xdr:sp macro="" textlink="" fLocksText="0">
      <xdr:nvSpPr>
        <xdr:cNvPr id="79" name="楕円 78">
          <a:extLst>
            <a:ext uri="{FF2B5EF4-FFF2-40B4-BE49-F238E27FC236}">
              <a16:creationId xmlns:a16="http://schemas.microsoft.com/office/drawing/2014/main" id="{00000000-0008-0000-0700-00004F000000}"/>
            </a:ext>
          </a:extLst>
        </xdr:cNvPr>
        <xdr:cNvSpPr/>
      </xdr:nvSpPr>
      <xdr:spPr>
        <a:xfrm>
          <a:off x="4581525" y="62769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24</xdr:col>
      <xdr:colOff>114300</xdr:colOff>
      <xdr:row>35</xdr:row>
      <xdr:rowOff>123825</xdr:rowOff>
    </xdr:from>
    <xdr:to>
      <xdr:col>27</xdr:col>
      <xdr:colOff>76200</xdr:colOff>
      <xdr:row>37</xdr:row>
      <xdr:rowOff>38100</xdr:rowOff>
    </xdr:to>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245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31,989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127000</xdr:colOff>
      <xdr:row>36</xdr:row>
      <xdr:rowOff>112598</xdr:rowOff>
    </xdr:from>
    <xdr:to>
      <xdr:col>20</xdr:col>
      <xdr:colOff>38100</xdr:colOff>
      <xdr:row>37</xdr:row>
      <xdr:rowOff>42748</xdr:rowOff>
    </xdr:to>
    <xdr:sp macro="" textlink="" fLocksText="0">
      <xdr:nvSpPr>
        <xdr:cNvPr id="81" name="楕円 80">
          <a:extLst>
            <a:ext uri="{FF2B5EF4-FFF2-40B4-BE49-F238E27FC236}">
              <a16:creationId xmlns:a16="http://schemas.microsoft.com/office/drawing/2014/main" id="{00000000-0008-0000-0700-000051000000}"/>
            </a:ext>
          </a:extLst>
        </xdr:cNvPr>
        <xdr:cNvSpPr/>
      </xdr:nvSpPr>
      <xdr:spPr>
        <a:xfrm>
          <a:off x="3743325" y="62865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95250</xdr:colOff>
      <xdr:row>35</xdr:row>
      <xdr:rowOff>57150</xdr:rowOff>
    </xdr:from>
    <xdr:to>
      <xdr:col>21</xdr:col>
      <xdr:colOff>57150</xdr:colOff>
      <xdr:row>36</xdr:row>
      <xdr:rowOff>142875</xdr:rowOff>
    </xdr:to>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24250" y="60579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31,134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36</xdr:row>
      <xdr:rowOff>94628</xdr:rowOff>
    </xdr:from>
    <xdr:to>
      <xdr:col>15</xdr:col>
      <xdr:colOff>101600</xdr:colOff>
      <xdr:row>37</xdr:row>
      <xdr:rowOff>24778</xdr:rowOff>
    </xdr:to>
    <xdr:sp macro="" textlink="" fLocksText="0">
      <xdr:nvSpPr>
        <xdr:cNvPr id="83" name="楕円 82">
          <a:extLst>
            <a:ext uri="{FF2B5EF4-FFF2-40B4-BE49-F238E27FC236}">
              <a16:creationId xmlns:a16="http://schemas.microsoft.com/office/drawing/2014/main" id="{00000000-0008-0000-0700-000053000000}"/>
            </a:ext>
          </a:extLst>
        </xdr:cNvPr>
        <xdr:cNvSpPr/>
      </xdr:nvSpPr>
      <xdr:spPr>
        <a:xfrm>
          <a:off x="2857500" y="62674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161925</xdr:colOff>
      <xdr:row>35</xdr:row>
      <xdr:rowOff>38100</xdr:rowOff>
    </xdr:from>
    <xdr:to>
      <xdr:col>16</xdr:col>
      <xdr:colOff>123825</xdr:colOff>
      <xdr:row>36</xdr:row>
      <xdr:rowOff>123825</xdr:rowOff>
    </xdr:to>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38425" y="60388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32,549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63500</xdr:colOff>
      <xdr:row>36</xdr:row>
      <xdr:rowOff>109563</xdr:rowOff>
    </xdr:from>
    <xdr:to>
      <xdr:col>10</xdr:col>
      <xdr:colOff>165100</xdr:colOff>
      <xdr:row>37</xdr:row>
      <xdr:rowOff>39713</xdr:rowOff>
    </xdr:to>
    <xdr:sp macro="" textlink="" fLocksText="0">
      <xdr:nvSpPr>
        <xdr:cNvPr id="85" name="楕円 84">
          <a:extLst>
            <a:ext uri="{FF2B5EF4-FFF2-40B4-BE49-F238E27FC236}">
              <a16:creationId xmlns:a16="http://schemas.microsoft.com/office/drawing/2014/main" id="{00000000-0008-0000-0700-000055000000}"/>
            </a:ext>
          </a:extLst>
        </xdr:cNvPr>
        <xdr:cNvSpPr/>
      </xdr:nvSpPr>
      <xdr:spPr>
        <a:xfrm>
          <a:off x="1971675" y="62865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28575</xdr:colOff>
      <xdr:row>35</xdr:row>
      <xdr:rowOff>57150</xdr:rowOff>
    </xdr:from>
    <xdr:to>
      <xdr:col>11</xdr:col>
      <xdr:colOff>180975</xdr:colOff>
      <xdr:row>36</xdr:row>
      <xdr:rowOff>142875</xdr:rowOff>
    </xdr:to>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43075" y="60579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31,373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36</xdr:row>
      <xdr:rowOff>131089</xdr:rowOff>
    </xdr:from>
    <xdr:to>
      <xdr:col>6</xdr:col>
      <xdr:colOff>38100</xdr:colOff>
      <xdr:row>37</xdr:row>
      <xdr:rowOff>61239</xdr:rowOff>
    </xdr:to>
    <xdr:sp macro="" textlink="" fLocksText="0">
      <xdr:nvSpPr>
        <xdr:cNvPr id="87" name="楕円 86">
          <a:extLst>
            <a:ext uri="{FF2B5EF4-FFF2-40B4-BE49-F238E27FC236}">
              <a16:creationId xmlns:a16="http://schemas.microsoft.com/office/drawing/2014/main" id="{00000000-0008-0000-0700-000057000000}"/>
            </a:ext>
          </a:extLst>
        </xdr:cNvPr>
        <xdr:cNvSpPr/>
      </xdr:nvSpPr>
      <xdr:spPr>
        <a:xfrm>
          <a:off x="1076325" y="63055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95250</xdr:colOff>
      <xdr:row>35</xdr:row>
      <xdr:rowOff>76200</xdr:rowOff>
    </xdr:from>
    <xdr:to>
      <xdr:col>7</xdr:col>
      <xdr:colOff>57150</xdr:colOff>
      <xdr:row>36</xdr:row>
      <xdr:rowOff>161925</xdr:rowOff>
    </xdr:to>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57250" y="60769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29,678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43</xdr:row>
      <xdr:rowOff>57150</xdr:rowOff>
    </xdr:from>
    <xdr:to>
      <xdr:col>28</xdr:col>
      <xdr:colOff>114300</xdr:colOff>
      <xdr:row>45</xdr:row>
      <xdr:rowOff>31750</xdr:rowOff>
    </xdr:to>
    <xdr:sp macro="" textlink="" fLocksText="0">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fLocksText="0">
      <xdr:nvSpPr>
        <xdr:cNvPr id="90" name="正方形/長方形 89">
          <a:extLst>
            <a:ext uri="{FF2B5EF4-FFF2-40B4-BE49-F238E27FC236}">
              <a16:creationId xmlns:a16="http://schemas.microsoft.com/office/drawing/2014/main" id="{00000000-0008-0000-0700-00005A000000}"/>
            </a:ext>
          </a:extLst>
        </xdr:cNvPr>
        <xdr:cNvSpPr/>
      </xdr:nvSpPr>
      <xdr:spPr>
        <a:xfrm>
          <a:off x="885825"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fLocksText="0">
      <xdr:nvSpPr>
        <xdr:cNvPr id="91" name="正方形/長方形 90">
          <a:extLst>
            <a:ext uri="{FF2B5EF4-FFF2-40B4-BE49-F238E27FC236}">
              <a16:creationId xmlns:a16="http://schemas.microsoft.com/office/drawing/2014/main" id="{00000000-0008-0000-0700-00005B000000}"/>
            </a:ext>
          </a:extLst>
        </xdr:cNvPr>
        <xdr:cNvSpPr/>
      </xdr:nvSpPr>
      <xdr:spPr>
        <a:xfrm>
          <a:off x="885825"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fLocksText="0">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fLocksText="0">
      <xdr:nvSpPr>
        <xdr:cNvPr id="93" name="正方形/長方形 92">
          <a:extLst>
            <a:ext uri="{FF2B5EF4-FFF2-40B4-BE49-F238E27FC236}">
              <a16:creationId xmlns:a16="http://schemas.microsoft.com/office/drawing/2014/main" id="{00000000-0008-0000-0700-00005D000000}"/>
            </a:ext>
          </a:extLst>
        </xdr:cNvPr>
        <xdr:cNvSpPr/>
      </xdr:nvSpPr>
      <xdr:spPr>
        <a:xfrm>
          <a:off x="1905000"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fLocksText="0">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fLocksText="0">
      <xdr:nvSpPr>
        <xdr:cNvPr id="95" name="正方形/長方形 94">
          <a:extLst>
            <a:ext uri="{FF2B5EF4-FFF2-40B4-BE49-F238E27FC236}">
              <a16:creationId xmlns:a16="http://schemas.microsoft.com/office/drawing/2014/main" id="{00000000-0008-0000-0700-00005F000000}"/>
            </a:ext>
          </a:extLst>
        </xdr:cNvPr>
        <xdr:cNvSpPr/>
      </xdr:nvSpPr>
      <xdr:spPr>
        <a:xfrm>
          <a:off x="3048000"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46,611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fLocksText="0">
      <xdr:nvSpPr>
        <xdr:cNvPr id="96" name="正方形/長方形 95">
          <a:extLst>
            <a:ext uri="{FF2B5EF4-FFF2-40B4-BE49-F238E27FC236}">
              <a16:creationId xmlns:a16="http://schemas.microsoft.com/office/drawing/2014/main" id="{00000000-0008-0000-0700-000060000000}"/>
            </a:ext>
          </a:extLst>
        </xdr:cNvPr>
        <xdr:cNvSpPr/>
      </xdr:nvSpPr>
      <xdr:spPr>
        <a:xfrm>
          <a:off x="762000" y="8258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xdr:col>
      <xdr:colOff>152400</xdr:colOff>
      <xdr:row>47</xdr:row>
      <xdr:rowOff>9525</xdr:rowOff>
    </xdr:from>
    <xdr:to>
      <xdr:col>5</xdr:col>
      <xdr:colOff>123825</xdr:colOff>
      <xdr:row>48</xdr:row>
      <xdr:rowOff>66675</xdr:rowOff>
    </xdr:to>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7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61</xdr:row>
      <xdr:rowOff>82550</xdr:rowOff>
    </xdr:from>
    <xdr:to>
      <xdr:col>28</xdr:col>
      <xdr:colOff>114300</xdr:colOff>
      <xdr:row>61</xdr:row>
      <xdr:rowOff>82550</xdr:rowOff>
    </xdr:to>
    <xdr:sp macro="" textlink="">
      <xdr:nvSpPr>
        <xdr:cNvPr id="98" name="直線コネクタ 97">
          <a:extLst>
            <a:ext uri="{FF2B5EF4-FFF2-40B4-BE49-F238E27FC236}">
              <a16:creationId xmlns:a16="http://schemas.microsoft.com/office/drawing/2014/main" id="{00000000-0008-0000-0700-000062000000}"/>
            </a:ext>
          </a:extLst>
        </xdr:cNvPr>
        <xdr:cNvSpPr/>
      </xdr:nvSpPr>
      <xdr:spPr>
        <a:xfrm>
          <a:off x="762000"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xdr:col>
      <xdr:colOff>0</xdr:colOff>
      <xdr:row>59</xdr:row>
      <xdr:rowOff>44450</xdr:rowOff>
    </xdr:from>
    <xdr:to>
      <xdr:col>28</xdr:col>
      <xdr:colOff>114300</xdr:colOff>
      <xdr:row>59</xdr:row>
      <xdr:rowOff>44450</xdr:rowOff>
    </xdr:to>
    <xdr:sp macro="" textlink="">
      <xdr:nvSpPr>
        <xdr:cNvPr id="99" name="直線コネクタ 98">
          <a:extLst>
            <a:ext uri="{FF2B5EF4-FFF2-40B4-BE49-F238E27FC236}">
              <a16:creationId xmlns:a16="http://schemas.microsoft.com/office/drawing/2014/main" id="{00000000-0008-0000-0700-000063000000}"/>
            </a:ext>
          </a:extLst>
        </xdr:cNvPr>
        <xdr:cNvSpPr/>
      </xdr:nvSpPr>
      <xdr:spPr>
        <a:xfrm>
          <a:off x="762000" y="1016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xdr:col>
      <xdr:colOff>123825</xdr:colOff>
      <xdr:row>58</xdr:row>
      <xdr:rowOff>76200</xdr:rowOff>
    </xdr:from>
    <xdr:to>
      <xdr:col>3</xdr:col>
      <xdr:colOff>180975</xdr:colOff>
      <xdr:row>59</xdr:row>
      <xdr:rowOff>161925</xdr:rowOff>
    </xdr:to>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04825" y="100203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57</xdr:row>
      <xdr:rowOff>6350</xdr:rowOff>
    </xdr:from>
    <xdr:to>
      <xdr:col>28</xdr:col>
      <xdr:colOff>114300</xdr:colOff>
      <xdr:row>57</xdr:row>
      <xdr:rowOff>6350</xdr:rowOff>
    </xdr:to>
    <xdr:sp macro="" textlink="">
      <xdr:nvSpPr>
        <xdr:cNvPr id="101" name="直線コネクタ 100">
          <a:extLst>
            <a:ext uri="{FF2B5EF4-FFF2-40B4-BE49-F238E27FC236}">
              <a16:creationId xmlns:a16="http://schemas.microsoft.com/office/drawing/2014/main" id="{00000000-0008-0000-0700-000065000000}"/>
            </a:ext>
          </a:extLst>
        </xdr:cNvPr>
        <xdr:cNvSpPr/>
      </xdr:nvSpPr>
      <xdr:spPr>
        <a:xfrm>
          <a:off x="762000" y="978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76200</xdr:colOff>
      <xdr:row>56</xdr:row>
      <xdr:rowOff>38100</xdr:rowOff>
    </xdr:from>
    <xdr:to>
      <xdr:col>4</xdr:col>
      <xdr:colOff>0</xdr:colOff>
      <xdr:row>57</xdr:row>
      <xdr:rowOff>123825</xdr:rowOff>
    </xdr:to>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200" y="96393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54</xdr:row>
      <xdr:rowOff>139700</xdr:rowOff>
    </xdr:from>
    <xdr:to>
      <xdr:col>28</xdr:col>
      <xdr:colOff>114300</xdr:colOff>
      <xdr:row>54</xdr:row>
      <xdr:rowOff>139700</xdr:rowOff>
    </xdr:to>
    <xdr:sp macro="" textlink="">
      <xdr:nvSpPr>
        <xdr:cNvPr id="103" name="直線コネクタ 102">
          <a:extLst>
            <a:ext uri="{FF2B5EF4-FFF2-40B4-BE49-F238E27FC236}">
              <a16:creationId xmlns:a16="http://schemas.microsoft.com/office/drawing/2014/main" id="{00000000-0008-0000-0700-000067000000}"/>
            </a:ext>
          </a:extLst>
        </xdr:cNvPr>
        <xdr:cNvSpPr/>
      </xdr:nvSpPr>
      <xdr:spPr>
        <a:xfrm>
          <a:off x="762000" y="940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76200</xdr:colOff>
      <xdr:row>53</xdr:row>
      <xdr:rowOff>171450</xdr:rowOff>
    </xdr:from>
    <xdr:to>
      <xdr:col>4</xdr:col>
      <xdr:colOff>0</xdr:colOff>
      <xdr:row>55</xdr:row>
      <xdr:rowOff>85725</xdr:rowOff>
    </xdr:to>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200" y="92583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52</xdr:row>
      <xdr:rowOff>101600</xdr:rowOff>
    </xdr:from>
    <xdr:to>
      <xdr:col>28</xdr:col>
      <xdr:colOff>114300</xdr:colOff>
      <xdr:row>52</xdr:row>
      <xdr:rowOff>101600</xdr:rowOff>
    </xdr:to>
    <xdr:sp macro="" textlink="">
      <xdr:nvSpPr>
        <xdr:cNvPr id="105" name="直線コネクタ 104">
          <a:extLst>
            <a:ext uri="{FF2B5EF4-FFF2-40B4-BE49-F238E27FC236}">
              <a16:creationId xmlns:a16="http://schemas.microsoft.com/office/drawing/2014/main" id="{00000000-0008-0000-0700-000069000000}"/>
            </a:ext>
          </a:extLst>
        </xdr:cNvPr>
        <xdr:cNvSpPr/>
      </xdr:nvSpPr>
      <xdr:spPr>
        <a:xfrm>
          <a:off x="762000" y="902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76200</xdr:colOff>
      <xdr:row>51</xdr:row>
      <xdr:rowOff>133350</xdr:rowOff>
    </xdr:from>
    <xdr:to>
      <xdr:col>4</xdr:col>
      <xdr:colOff>0</xdr:colOff>
      <xdr:row>53</xdr:row>
      <xdr:rowOff>47625</xdr:rowOff>
    </xdr:to>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200" y="88773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50</xdr:row>
      <xdr:rowOff>63500</xdr:rowOff>
    </xdr:from>
    <xdr:to>
      <xdr:col>28</xdr:col>
      <xdr:colOff>114300</xdr:colOff>
      <xdr:row>50</xdr:row>
      <xdr:rowOff>63500</xdr:rowOff>
    </xdr:to>
    <xdr:sp macro="" textlink="">
      <xdr:nvSpPr>
        <xdr:cNvPr id="107" name="直線コネクタ 106">
          <a:extLst>
            <a:ext uri="{FF2B5EF4-FFF2-40B4-BE49-F238E27FC236}">
              <a16:creationId xmlns:a16="http://schemas.microsoft.com/office/drawing/2014/main" id="{00000000-0008-0000-0700-00006B000000}"/>
            </a:ext>
          </a:extLst>
        </xdr:cNvPr>
        <xdr:cNvSpPr/>
      </xdr:nvSpPr>
      <xdr:spPr>
        <a:xfrm>
          <a:off x="762000" y="863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76200</xdr:colOff>
      <xdr:row>49</xdr:row>
      <xdr:rowOff>95250</xdr:rowOff>
    </xdr:from>
    <xdr:to>
      <xdr:col>4</xdr:col>
      <xdr:colOff>0</xdr:colOff>
      <xdr:row>51</xdr:row>
      <xdr:rowOff>9525</xdr:rowOff>
    </xdr:to>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200" y="84963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48</xdr:row>
      <xdr:rowOff>25400</xdr:rowOff>
    </xdr:to>
    <xdr:sp macro="" textlink="">
      <xdr:nvSpPr>
        <xdr:cNvPr id="109" name="直線コネクタ 108">
          <a:extLst>
            <a:ext uri="{FF2B5EF4-FFF2-40B4-BE49-F238E27FC236}">
              <a16:creationId xmlns:a16="http://schemas.microsoft.com/office/drawing/2014/main" id="{00000000-0008-0000-0700-00006D000000}"/>
            </a:ext>
          </a:extLst>
        </xdr:cNvPr>
        <xdr:cNvSpPr/>
      </xdr:nvSpPr>
      <xdr:spPr>
        <a:xfrm>
          <a:off x="762000"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76200</xdr:colOff>
      <xdr:row>47</xdr:row>
      <xdr:rowOff>57150</xdr:rowOff>
    </xdr:from>
    <xdr:to>
      <xdr:col>4</xdr:col>
      <xdr:colOff>0</xdr:colOff>
      <xdr:row>48</xdr:row>
      <xdr:rowOff>142875</xdr:rowOff>
    </xdr:to>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200" y="81153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fLocksText="0">
      <xdr:nvSpPr>
        <xdr:cNvPr id="111" name="総務費グラフ枠">
          <a:extLst>
            <a:ext uri="{FF2B5EF4-FFF2-40B4-BE49-F238E27FC236}">
              <a16:creationId xmlns:a16="http://schemas.microsoft.com/office/drawing/2014/main" id="{00000000-0008-0000-0700-00006F000000}"/>
            </a:ext>
          </a:extLst>
        </xdr:cNvPr>
        <xdr:cNvSpPr/>
      </xdr:nvSpPr>
      <xdr:spPr>
        <a:xfrm>
          <a:off x="762000" y="8258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sp macro="" textlink="">
      <xdr:nvSpPr>
        <xdr:cNvPr id="112" name="直線コネクタ 111">
          <a:extLst>
            <a:ext uri="{FF2B5EF4-FFF2-40B4-BE49-F238E27FC236}">
              <a16:creationId xmlns:a16="http://schemas.microsoft.com/office/drawing/2014/main" id="{00000000-0008-0000-0700-000070000000}"/>
            </a:ext>
          </a:extLst>
        </xdr:cNvPr>
        <xdr:cNvSpPr/>
      </xdr:nvSpPr>
      <xdr:spPr>
        <a:xfrm flipV="1">
          <a:off x="4629150" y="8810625"/>
          <a:ext cx="9525"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59</xdr:row>
      <xdr:rowOff>9525</xdr:rowOff>
    </xdr:from>
    <xdr:to>
      <xdr:col>27</xdr:col>
      <xdr:colOff>142875</xdr:colOff>
      <xdr:row>60</xdr:row>
      <xdr:rowOff>95250</xdr:rowOff>
    </xdr:to>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250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109,688</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165100</xdr:colOff>
      <xdr:row>59</xdr:row>
      <xdr:rowOff>2659</xdr:rowOff>
    </xdr:from>
    <xdr:to>
      <xdr:col>24</xdr:col>
      <xdr:colOff>152400</xdr:colOff>
      <xdr:row>59</xdr:row>
      <xdr:rowOff>2659</xdr:rowOff>
    </xdr:to>
    <xdr:sp macro="" textlink="">
      <xdr:nvSpPr>
        <xdr:cNvPr id="114" name="直線コネクタ 113">
          <a:extLst>
            <a:ext uri="{FF2B5EF4-FFF2-40B4-BE49-F238E27FC236}">
              <a16:creationId xmlns:a16="http://schemas.microsoft.com/office/drawing/2014/main" id="{00000000-0008-0000-0700-000072000000}"/>
            </a:ext>
          </a:extLst>
        </xdr:cNvPr>
        <xdr:cNvSpPr/>
      </xdr:nvSpPr>
      <xdr:spPr>
        <a:xfrm>
          <a:off x="4543425" y="101155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50</xdr:row>
      <xdr:rowOff>19050</xdr:rowOff>
    </xdr:from>
    <xdr:to>
      <xdr:col>28</xdr:col>
      <xdr:colOff>38100</xdr:colOff>
      <xdr:row>51</xdr:row>
      <xdr:rowOff>104775</xdr:rowOff>
    </xdr:to>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9155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3,530,499</a:t>
          </a:r>
          <a:endParaRPr lang="ja-JP" altLang="en-US" sz="1000" b="1">
            <a:latin typeface="ＭＳ Ｐゴシック" panose="020B0600070205080204" pitchFamily="50" charset="-128"/>
          </a:endParaRPr>
        </a:p>
      </xdr:txBody>
    </xdr:sp>
    <xdr:clientData/>
  </xdr:twoCellAnchor>
  <xdr:twoCellAnchor>
    <xdr:from>
      <xdr:col>23</xdr:col>
      <xdr:colOff>165100</xdr:colOff>
      <xdr:row>51</xdr:row>
      <xdr:rowOff>70930</xdr:rowOff>
    </xdr:from>
    <xdr:to>
      <xdr:col>24</xdr:col>
      <xdr:colOff>152400</xdr:colOff>
      <xdr:row>51</xdr:row>
      <xdr:rowOff>70930</xdr:rowOff>
    </xdr:to>
    <xdr:sp macro="" textlink="">
      <xdr:nvSpPr>
        <xdr:cNvPr id="116" name="直線コネクタ 115">
          <a:extLst>
            <a:ext uri="{FF2B5EF4-FFF2-40B4-BE49-F238E27FC236}">
              <a16:creationId xmlns:a16="http://schemas.microsoft.com/office/drawing/2014/main" id="{00000000-0008-0000-0700-000074000000}"/>
            </a:ext>
          </a:extLst>
        </xdr:cNvPr>
        <xdr:cNvSpPr/>
      </xdr:nvSpPr>
      <xdr:spPr>
        <a:xfrm>
          <a:off x="4543425" y="88106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177800</xdr:colOff>
      <xdr:row>58</xdr:row>
      <xdr:rowOff>101681</xdr:rowOff>
    </xdr:from>
    <xdr:to>
      <xdr:col>24</xdr:col>
      <xdr:colOff>63500</xdr:colOff>
      <xdr:row>58</xdr:row>
      <xdr:rowOff>121010</xdr:rowOff>
    </xdr:to>
    <xdr:sp macro="" textlink="">
      <xdr:nvSpPr>
        <xdr:cNvPr id="117" name="直線コネクタ 116">
          <a:extLst>
            <a:ext uri="{FF2B5EF4-FFF2-40B4-BE49-F238E27FC236}">
              <a16:creationId xmlns:a16="http://schemas.microsoft.com/office/drawing/2014/main" id="{00000000-0008-0000-0700-000075000000}"/>
            </a:ext>
          </a:extLst>
        </xdr:cNvPr>
        <xdr:cNvSpPr/>
      </xdr:nvSpPr>
      <xdr:spPr>
        <a:xfrm>
          <a:off x="3800475" y="100488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57</xdr:row>
      <xdr:rowOff>57150</xdr:rowOff>
    </xdr:from>
    <xdr:to>
      <xdr:col>27</xdr:col>
      <xdr:colOff>142875</xdr:colOff>
      <xdr:row>58</xdr:row>
      <xdr:rowOff>142875</xdr:rowOff>
    </xdr:to>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29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58</xdr:row>
      <xdr:rowOff>35978</xdr:rowOff>
    </xdr:from>
    <xdr:to>
      <xdr:col>24</xdr:col>
      <xdr:colOff>114300</xdr:colOff>
      <xdr:row>58</xdr:row>
      <xdr:rowOff>137578</xdr:rowOff>
    </xdr:to>
    <xdr:sp macro="" textlink="" fLocksText="0">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1525" y="99822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58</xdr:row>
      <xdr:rowOff>83217</xdr:rowOff>
    </xdr:from>
    <xdr:to>
      <xdr:col>19</xdr:col>
      <xdr:colOff>177800</xdr:colOff>
      <xdr:row>58</xdr:row>
      <xdr:rowOff>101681</xdr:rowOff>
    </xdr:to>
    <xdr:sp macro="" textlink="">
      <xdr:nvSpPr>
        <xdr:cNvPr id="120" name="直線コネクタ 119">
          <a:extLst>
            <a:ext uri="{FF2B5EF4-FFF2-40B4-BE49-F238E27FC236}">
              <a16:creationId xmlns:a16="http://schemas.microsoft.com/office/drawing/2014/main" id="{00000000-0008-0000-0700-000078000000}"/>
            </a:ext>
          </a:extLst>
        </xdr:cNvPr>
        <xdr:cNvSpPr/>
      </xdr:nvSpPr>
      <xdr:spPr>
        <a:xfrm>
          <a:off x="2905125" y="10029825"/>
          <a:ext cx="8953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127000</xdr:colOff>
      <xdr:row>58</xdr:row>
      <xdr:rowOff>28017</xdr:rowOff>
    </xdr:from>
    <xdr:to>
      <xdr:col>20</xdr:col>
      <xdr:colOff>38100</xdr:colOff>
      <xdr:row>58</xdr:row>
      <xdr:rowOff>129617</xdr:rowOff>
    </xdr:to>
    <xdr:sp macro="" textlink="" fLocksText="0">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3325" y="99726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66675</xdr:colOff>
      <xdr:row>56</xdr:row>
      <xdr:rowOff>142875</xdr:rowOff>
    </xdr:from>
    <xdr:to>
      <xdr:col>21</xdr:col>
      <xdr:colOff>95250</xdr:colOff>
      <xdr:row>58</xdr:row>
      <xdr:rowOff>57150</xdr:rowOff>
    </xdr:to>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5675" y="97440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114300</xdr:colOff>
      <xdr:row>58</xdr:row>
      <xdr:rowOff>83217</xdr:rowOff>
    </xdr:from>
    <xdr:to>
      <xdr:col>15</xdr:col>
      <xdr:colOff>50800</xdr:colOff>
      <xdr:row>58</xdr:row>
      <xdr:rowOff>90546</xdr:rowOff>
    </xdr:to>
    <xdr:sp macro="" textlink="">
      <xdr:nvSpPr>
        <xdr:cNvPr id="123" name="直線コネクタ 122">
          <a:extLst>
            <a:ext uri="{FF2B5EF4-FFF2-40B4-BE49-F238E27FC236}">
              <a16:creationId xmlns:a16="http://schemas.microsoft.com/office/drawing/2014/main" id="{00000000-0008-0000-0700-00007B000000}"/>
            </a:ext>
          </a:extLst>
        </xdr:cNvPr>
        <xdr:cNvSpPr/>
      </xdr:nvSpPr>
      <xdr:spPr>
        <a:xfrm flipV="1">
          <a:off x="2019300" y="1002982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58</xdr:row>
      <xdr:rowOff>15787</xdr:rowOff>
    </xdr:from>
    <xdr:to>
      <xdr:col>15</xdr:col>
      <xdr:colOff>101600</xdr:colOff>
      <xdr:row>58</xdr:row>
      <xdr:rowOff>117387</xdr:rowOff>
    </xdr:to>
    <xdr:sp macro="" textlink="" fLocksText="0">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631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123825</xdr:colOff>
      <xdr:row>56</xdr:row>
      <xdr:rowOff>133350</xdr:rowOff>
    </xdr:from>
    <xdr:to>
      <xdr:col>16</xdr:col>
      <xdr:colOff>152400</xdr:colOff>
      <xdr:row>58</xdr:row>
      <xdr:rowOff>47625</xdr:rowOff>
    </xdr:to>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0325" y="97345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177800</xdr:colOff>
      <xdr:row>58</xdr:row>
      <xdr:rowOff>83633</xdr:rowOff>
    </xdr:from>
    <xdr:to>
      <xdr:col>10</xdr:col>
      <xdr:colOff>114300</xdr:colOff>
      <xdr:row>58</xdr:row>
      <xdr:rowOff>90546</xdr:rowOff>
    </xdr:to>
    <xdr:sp macro="" textlink="">
      <xdr:nvSpPr>
        <xdr:cNvPr id="126" name="直線コネクタ 125">
          <a:extLst>
            <a:ext uri="{FF2B5EF4-FFF2-40B4-BE49-F238E27FC236}">
              <a16:creationId xmlns:a16="http://schemas.microsoft.com/office/drawing/2014/main" id="{00000000-0008-0000-0700-00007E000000}"/>
            </a:ext>
          </a:extLst>
        </xdr:cNvPr>
        <xdr:cNvSpPr/>
      </xdr:nvSpPr>
      <xdr:spPr>
        <a:xfrm>
          <a:off x="1133475" y="1002982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58</xdr:row>
      <xdr:rowOff>66868</xdr:rowOff>
    </xdr:from>
    <xdr:to>
      <xdr:col>10</xdr:col>
      <xdr:colOff>165100</xdr:colOff>
      <xdr:row>58</xdr:row>
      <xdr:rowOff>168468</xdr:rowOff>
    </xdr:to>
    <xdr:sp macro="" textlink="" fLocksText="0">
      <xdr:nvSpPr>
        <xdr:cNvPr id="127" name="フローチャート: 判断 126">
          <a:extLst>
            <a:ext uri="{FF2B5EF4-FFF2-40B4-BE49-F238E27FC236}">
              <a16:creationId xmlns:a16="http://schemas.microsoft.com/office/drawing/2014/main" id="{00000000-0008-0000-0700-00007F000000}"/>
            </a:ext>
          </a:extLst>
        </xdr:cNvPr>
        <xdr:cNvSpPr/>
      </xdr:nvSpPr>
      <xdr:spPr>
        <a:xfrm>
          <a:off x="1971675" y="100107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0</xdr:colOff>
      <xdr:row>58</xdr:row>
      <xdr:rowOff>161925</xdr:rowOff>
    </xdr:from>
    <xdr:to>
      <xdr:col>12</xdr:col>
      <xdr:colOff>28575</xdr:colOff>
      <xdr:row>60</xdr:row>
      <xdr:rowOff>76200</xdr:rowOff>
    </xdr:to>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4500" y="101060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58</xdr:row>
      <xdr:rowOff>58187</xdr:rowOff>
    </xdr:from>
    <xdr:to>
      <xdr:col>6</xdr:col>
      <xdr:colOff>38100</xdr:colOff>
      <xdr:row>58</xdr:row>
      <xdr:rowOff>159787</xdr:rowOff>
    </xdr:to>
    <xdr:sp macro="" textlink="" fLocksText="0">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6325" y="100012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66675</xdr:colOff>
      <xdr:row>58</xdr:row>
      <xdr:rowOff>152400</xdr:rowOff>
    </xdr:from>
    <xdr:to>
      <xdr:col>7</xdr:col>
      <xdr:colOff>95250</xdr:colOff>
      <xdr:row>60</xdr:row>
      <xdr:rowOff>66675</xdr:rowOff>
    </xdr:to>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28675" y="100965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23</xdr:col>
      <xdr:colOff>57150</xdr:colOff>
      <xdr:row>61</xdr:row>
      <xdr:rowOff>76200</xdr:rowOff>
    </xdr:from>
    <xdr:to>
      <xdr:col>27</xdr:col>
      <xdr:colOff>57150</xdr:colOff>
      <xdr:row>62</xdr:row>
      <xdr:rowOff>161925</xdr:rowOff>
    </xdr:to>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3865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171450</xdr:colOff>
      <xdr:row>61</xdr:row>
      <xdr:rowOff>76200</xdr:rowOff>
    </xdr:from>
    <xdr:to>
      <xdr:col>22</xdr:col>
      <xdr:colOff>171450</xdr:colOff>
      <xdr:row>62</xdr:row>
      <xdr:rowOff>161925</xdr:rowOff>
    </xdr:to>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045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47625</xdr:colOff>
      <xdr:row>61</xdr:row>
      <xdr:rowOff>76200</xdr:rowOff>
    </xdr:from>
    <xdr:to>
      <xdr:col>18</xdr:col>
      <xdr:colOff>47625</xdr:colOff>
      <xdr:row>62</xdr:row>
      <xdr:rowOff>161925</xdr:rowOff>
    </xdr:to>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4625"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xdr:col>
      <xdr:colOff>114300</xdr:colOff>
      <xdr:row>61</xdr:row>
      <xdr:rowOff>76200</xdr:rowOff>
    </xdr:from>
    <xdr:to>
      <xdr:col>13</xdr:col>
      <xdr:colOff>114300</xdr:colOff>
      <xdr:row>62</xdr:row>
      <xdr:rowOff>161925</xdr:rowOff>
    </xdr:to>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xdr:col>
      <xdr:colOff>171450</xdr:colOff>
      <xdr:row>61</xdr:row>
      <xdr:rowOff>76200</xdr:rowOff>
    </xdr:from>
    <xdr:to>
      <xdr:col>8</xdr:col>
      <xdr:colOff>171450</xdr:colOff>
      <xdr:row>62</xdr:row>
      <xdr:rowOff>161925</xdr:rowOff>
    </xdr:to>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345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58</xdr:row>
      <xdr:rowOff>70210</xdr:rowOff>
    </xdr:from>
    <xdr:to>
      <xdr:col>24</xdr:col>
      <xdr:colOff>114300</xdr:colOff>
      <xdr:row>59</xdr:row>
      <xdr:rowOff>360</xdr:rowOff>
    </xdr:to>
    <xdr:sp macro="" textlink="" fLocksText="0">
      <xdr:nvSpPr>
        <xdr:cNvPr id="136" name="楕円 135">
          <a:extLst>
            <a:ext uri="{FF2B5EF4-FFF2-40B4-BE49-F238E27FC236}">
              <a16:creationId xmlns:a16="http://schemas.microsoft.com/office/drawing/2014/main" id="{00000000-0008-0000-0700-000088000000}"/>
            </a:ext>
          </a:extLst>
        </xdr:cNvPr>
        <xdr:cNvSpPr/>
      </xdr:nvSpPr>
      <xdr:spPr>
        <a:xfrm>
          <a:off x="4581525" y="100107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24</xdr:col>
      <xdr:colOff>114300</xdr:colOff>
      <xdr:row>58</xdr:row>
      <xdr:rowOff>19050</xdr:rowOff>
    </xdr:from>
    <xdr:to>
      <xdr:col>27</xdr:col>
      <xdr:colOff>142875</xdr:colOff>
      <xdr:row>59</xdr:row>
      <xdr:rowOff>104775</xdr:rowOff>
    </xdr:to>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631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249,055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127000</xdr:colOff>
      <xdr:row>58</xdr:row>
      <xdr:rowOff>50881</xdr:rowOff>
    </xdr:from>
    <xdr:to>
      <xdr:col>20</xdr:col>
      <xdr:colOff>38100</xdr:colOff>
      <xdr:row>58</xdr:row>
      <xdr:rowOff>152481</xdr:rowOff>
    </xdr:to>
    <xdr:sp macro="" textlink="" fLocksText="0">
      <xdr:nvSpPr>
        <xdr:cNvPr id="138" name="楕円 137">
          <a:extLst>
            <a:ext uri="{FF2B5EF4-FFF2-40B4-BE49-F238E27FC236}">
              <a16:creationId xmlns:a16="http://schemas.microsoft.com/office/drawing/2014/main" id="{00000000-0008-0000-0700-00008A000000}"/>
            </a:ext>
          </a:extLst>
        </xdr:cNvPr>
        <xdr:cNvSpPr/>
      </xdr:nvSpPr>
      <xdr:spPr>
        <a:xfrm>
          <a:off x="3743325" y="99917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66675</xdr:colOff>
      <xdr:row>58</xdr:row>
      <xdr:rowOff>142875</xdr:rowOff>
    </xdr:from>
    <xdr:to>
      <xdr:col>21</xdr:col>
      <xdr:colOff>95250</xdr:colOff>
      <xdr:row>60</xdr:row>
      <xdr:rowOff>57150</xdr:rowOff>
    </xdr:to>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5675" y="100869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299,787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58</xdr:row>
      <xdr:rowOff>32417</xdr:rowOff>
    </xdr:from>
    <xdr:to>
      <xdr:col>15</xdr:col>
      <xdr:colOff>101600</xdr:colOff>
      <xdr:row>58</xdr:row>
      <xdr:rowOff>134017</xdr:rowOff>
    </xdr:to>
    <xdr:sp macro="" textlink="" fLocksText="0">
      <xdr:nvSpPr>
        <xdr:cNvPr id="140" name="楕円 139">
          <a:extLst>
            <a:ext uri="{FF2B5EF4-FFF2-40B4-BE49-F238E27FC236}">
              <a16:creationId xmlns:a16="http://schemas.microsoft.com/office/drawing/2014/main" id="{00000000-0008-0000-0700-00008C000000}"/>
            </a:ext>
          </a:extLst>
        </xdr:cNvPr>
        <xdr:cNvSpPr/>
      </xdr:nvSpPr>
      <xdr:spPr>
        <a:xfrm>
          <a:off x="2857500" y="99726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123825</xdr:colOff>
      <xdr:row>58</xdr:row>
      <xdr:rowOff>123825</xdr:rowOff>
    </xdr:from>
    <xdr:to>
      <xdr:col>16</xdr:col>
      <xdr:colOff>152400</xdr:colOff>
      <xdr:row>60</xdr:row>
      <xdr:rowOff>38100</xdr:rowOff>
    </xdr:to>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0325" y="100679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348,249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63500</xdr:colOff>
      <xdr:row>58</xdr:row>
      <xdr:rowOff>39746</xdr:rowOff>
    </xdr:from>
    <xdr:to>
      <xdr:col>10</xdr:col>
      <xdr:colOff>165100</xdr:colOff>
      <xdr:row>58</xdr:row>
      <xdr:rowOff>141346</xdr:rowOff>
    </xdr:to>
    <xdr:sp macro="" textlink="" fLocksText="0">
      <xdr:nvSpPr>
        <xdr:cNvPr id="142" name="楕円 141">
          <a:extLst>
            <a:ext uri="{FF2B5EF4-FFF2-40B4-BE49-F238E27FC236}">
              <a16:creationId xmlns:a16="http://schemas.microsoft.com/office/drawing/2014/main" id="{00000000-0008-0000-0700-00008E000000}"/>
            </a:ext>
          </a:extLst>
        </xdr:cNvPr>
        <xdr:cNvSpPr/>
      </xdr:nvSpPr>
      <xdr:spPr>
        <a:xfrm>
          <a:off x="1971675" y="99822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0</xdr:colOff>
      <xdr:row>56</xdr:row>
      <xdr:rowOff>161925</xdr:rowOff>
    </xdr:from>
    <xdr:to>
      <xdr:col>12</xdr:col>
      <xdr:colOff>28575</xdr:colOff>
      <xdr:row>58</xdr:row>
      <xdr:rowOff>76200</xdr:rowOff>
    </xdr:to>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4500" y="97631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329,012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58</xdr:row>
      <xdr:rowOff>32833</xdr:rowOff>
    </xdr:from>
    <xdr:to>
      <xdr:col>6</xdr:col>
      <xdr:colOff>38100</xdr:colOff>
      <xdr:row>58</xdr:row>
      <xdr:rowOff>134433</xdr:rowOff>
    </xdr:to>
    <xdr:sp macro="" textlink="" fLocksText="0">
      <xdr:nvSpPr>
        <xdr:cNvPr id="144" name="楕円 143">
          <a:extLst>
            <a:ext uri="{FF2B5EF4-FFF2-40B4-BE49-F238E27FC236}">
              <a16:creationId xmlns:a16="http://schemas.microsoft.com/office/drawing/2014/main" id="{00000000-0008-0000-0700-000090000000}"/>
            </a:ext>
          </a:extLst>
        </xdr:cNvPr>
        <xdr:cNvSpPr/>
      </xdr:nvSpPr>
      <xdr:spPr>
        <a:xfrm>
          <a:off x="1076325" y="99726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66675</xdr:colOff>
      <xdr:row>56</xdr:row>
      <xdr:rowOff>152400</xdr:rowOff>
    </xdr:from>
    <xdr:to>
      <xdr:col>7</xdr:col>
      <xdr:colOff>95250</xdr:colOff>
      <xdr:row>58</xdr:row>
      <xdr:rowOff>66675</xdr:rowOff>
    </xdr:to>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28675" y="97536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347,157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63</xdr:row>
      <xdr:rowOff>57150</xdr:rowOff>
    </xdr:from>
    <xdr:to>
      <xdr:col>28</xdr:col>
      <xdr:colOff>114300</xdr:colOff>
      <xdr:row>65</xdr:row>
      <xdr:rowOff>31750</xdr:rowOff>
    </xdr:to>
    <xdr:sp macro="" textlink="" fLocksText="0">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fLocksText="0">
      <xdr:nvSpPr>
        <xdr:cNvPr id="147" name="正方形/長方形 146">
          <a:extLst>
            <a:ext uri="{FF2B5EF4-FFF2-40B4-BE49-F238E27FC236}">
              <a16:creationId xmlns:a16="http://schemas.microsoft.com/office/drawing/2014/main" id="{00000000-0008-0000-0700-000093000000}"/>
            </a:ext>
          </a:extLst>
        </xdr:cNvPr>
        <xdr:cNvSpPr/>
      </xdr:nvSpPr>
      <xdr:spPr>
        <a:xfrm>
          <a:off x="885825" y="11201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fLocksText="0">
      <xdr:nvSpPr>
        <xdr:cNvPr id="148" name="正方形/長方形 147">
          <a:extLst>
            <a:ext uri="{FF2B5EF4-FFF2-40B4-BE49-F238E27FC236}">
              <a16:creationId xmlns:a16="http://schemas.microsoft.com/office/drawing/2014/main" id="{00000000-0008-0000-0700-000094000000}"/>
            </a:ext>
          </a:extLst>
        </xdr:cNvPr>
        <xdr:cNvSpPr/>
      </xdr:nvSpPr>
      <xdr:spPr>
        <a:xfrm>
          <a:off x="885825" y="11401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fLocksText="0">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fLocksText="0">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1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fLocksText="0">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fLocksText="0">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1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196,770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fLocksText="0">
      <xdr:nvSpPr>
        <xdr:cNvPr id="153" name="正方形/長方形 152">
          <a:extLst>
            <a:ext uri="{FF2B5EF4-FFF2-40B4-BE49-F238E27FC236}">
              <a16:creationId xmlns:a16="http://schemas.microsoft.com/office/drawing/2014/main" id="{00000000-0008-0000-0700-000099000000}"/>
            </a:ext>
          </a:extLst>
        </xdr:cNvPr>
        <xdr:cNvSpPr/>
      </xdr:nvSpPr>
      <xdr:spPr>
        <a:xfrm>
          <a:off x="762000" y="11687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xdr:col>
      <xdr:colOff>152400</xdr:colOff>
      <xdr:row>67</xdr:row>
      <xdr:rowOff>9525</xdr:rowOff>
    </xdr:from>
    <xdr:to>
      <xdr:col>5</xdr:col>
      <xdr:colOff>123825</xdr:colOff>
      <xdr:row>68</xdr:row>
      <xdr:rowOff>66675</xdr:rowOff>
    </xdr:to>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6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81</xdr:row>
      <xdr:rowOff>82550</xdr:rowOff>
    </xdr:from>
    <xdr:to>
      <xdr:col>28</xdr:col>
      <xdr:colOff>114300</xdr:colOff>
      <xdr:row>81</xdr:row>
      <xdr:rowOff>82550</xdr:rowOff>
    </xdr:to>
    <xdr:sp macro="" textlink="">
      <xdr:nvSpPr>
        <xdr:cNvPr id="155" name="直線コネクタ 154">
          <a:extLst>
            <a:ext uri="{FF2B5EF4-FFF2-40B4-BE49-F238E27FC236}">
              <a16:creationId xmlns:a16="http://schemas.microsoft.com/office/drawing/2014/main" id="{00000000-0008-0000-0700-00009B000000}"/>
            </a:ext>
          </a:extLst>
        </xdr:cNvPr>
        <xdr:cNvSpPr/>
      </xdr:nvSpPr>
      <xdr:spPr>
        <a:xfrm>
          <a:off x="762000"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xdr:col>
      <xdr:colOff>0</xdr:colOff>
      <xdr:row>79</xdr:row>
      <xdr:rowOff>44450</xdr:rowOff>
    </xdr:from>
    <xdr:to>
      <xdr:col>28</xdr:col>
      <xdr:colOff>114300</xdr:colOff>
      <xdr:row>79</xdr:row>
      <xdr:rowOff>44450</xdr:rowOff>
    </xdr:to>
    <xdr:sp macro="" textlink="">
      <xdr:nvSpPr>
        <xdr:cNvPr id="156" name="直線コネクタ 155">
          <a:extLst>
            <a:ext uri="{FF2B5EF4-FFF2-40B4-BE49-F238E27FC236}">
              <a16:creationId xmlns:a16="http://schemas.microsoft.com/office/drawing/2014/main" id="{00000000-0008-0000-0700-00009C000000}"/>
            </a:ext>
          </a:extLst>
        </xdr:cNvPr>
        <xdr:cNvSpPr/>
      </xdr:nvSpPr>
      <xdr:spPr>
        <a:xfrm>
          <a:off x="762000" y="1359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xdr:col>
      <xdr:colOff>123825</xdr:colOff>
      <xdr:row>78</xdr:row>
      <xdr:rowOff>76200</xdr:rowOff>
    </xdr:from>
    <xdr:to>
      <xdr:col>3</xdr:col>
      <xdr:colOff>180975</xdr:colOff>
      <xdr:row>79</xdr:row>
      <xdr:rowOff>161925</xdr:rowOff>
    </xdr:to>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04825" y="134493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77</xdr:row>
      <xdr:rowOff>6350</xdr:rowOff>
    </xdr:from>
    <xdr:to>
      <xdr:col>28</xdr:col>
      <xdr:colOff>114300</xdr:colOff>
      <xdr:row>77</xdr:row>
      <xdr:rowOff>6350</xdr:rowOff>
    </xdr:to>
    <xdr:sp macro="" textlink="">
      <xdr:nvSpPr>
        <xdr:cNvPr id="158" name="直線コネクタ 157">
          <a:extLst>
            <a:ext uri="{FF2B5EF4-FFF2-40B4-BE49-F238E27FC236}">
              <a16:creationId xmlns:a16="http://schemas.microsoft.com/office/drawing/2014/main" id="{00000000-0008-0000-0700-00009E000000}"/>
            </a:ext>
          </a:extLst>
        </xdr:cNvPr>
        <xdr:cNvSpPr/>
      </xdr:nvSpPr>
      <xdr:spPr>
        <a:xfrm>
          <a:off x="762000" y="1321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76</xdr:row>
      <xdr:rowOff>38100</xdr:rowOff>
    </xdr:from>
    <xdr:to>
      <xdr:col>4</xdr:col>
      <xdr:colOff>0</xdr:colOff>
      <xdr:row>77</xdr:row>
      <xdr:rowOff>123825</xdr:rowOff>
    </xdr:to>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1925" y="13068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74</xdr:row>
      <xdr:rowOff>139700</xdr:rowOff>
    </xdr:from>
    <xdr:to>
      <xdr:col>28</xdr:col>
      <xdr:colOff>114300</xdr:colOff>
      <xdr:row>74</xdr:row>
      <xdr:rowOff>139700</xdr:rowOff>
    </xdr:to>
    <xdr:sp macro="" textlink="">
      <xdr:nvSpPr>
        <xdr:cNvPr id="160" name="直線コネクタ 159">
          <a:extLst>
            <a:ext uri="{FF2B5EF4-FFF2-40B4-BE49-F238E27FC236}">
              <a16:creationId xmlns:a16="http://schemas.microsoft.com/office/drawing/2014/main" id="{00000000-0008-0000-0700-0000A0000000}"/>
            </a:ext>
          </a:extLst>
        </xdr:cNvPr>
        <xdr:cNvSpPr/>
      </xdr:nvSpPr>
      <xdr:spPr>
        <a:xfrm>
          <a:off x="762000" y="1283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73</xdr:row>
      <xdr:rowOff>171450</xdr:rowOff>
    </xdr:from>
    <xdr:to>
      <xdr:col>4</xdr:col>
      <xdr:colOff>0</xdr:colOff>
      <xdr:row>75</xdr:row>
      <xdr:rowOff>85725</xdr:rowOff>
    </xdr:to>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1925" y="12687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72</xdr:row>
      <xdr:rowOff>101600</xdr:rowOff>
    </xdr:from>
    <xdr:to>
      <xdr:col>28</xdr:col>
      <xdr:colOff>114300</xdr:colOff>
      <xdr:row>72</xdr:row>
      <xdr:rowOff>101600</xdr:rowOff>
    </xdr:to>
    <xdr:sp macro="" textlink="">
      <xdr:nvSpPr>
        <xdr:cNvPr id="162" name="直線コネクタ 161">
          <a:extLst>
            <a:ext uri="{FF2B5EF4-FFF2-40B4-BE49-F238E27FC236}">
              <a16:creationId xmlns:a16="http://schemas.microsoft.com/office/drawing/2014/main" id="{00000000-0008-0000-0700-0000A2000000}"/>
            </a:ext>
          </a:extLst>
        </xdr:cNvPr>
        <xdr:cNvSpPr/>
      </xdr:nvSpPr>
      <xdr:spPr>
        <a:xfrm>
          <a:off x="762000" y="1244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71</xdr:row>
      <xdr:rowOff>133350</xdr:rowOff>
    </xdr:from>
    <xdr:to>
      <xdr:col>4</xdr:col>
      <xdr:colOff>0</xdr:colOff>
      <xdr:row>73</xdr:row>
      <xdr:rowOff>47625</xdr:rowOff>
    </xdr:to>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1925" y="12306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70</xdr:row>
      <xdr:rowOff>63500</xdr:rowOff>
    </xdr:from>
    <xdr:to>
      <xdr:col>28</xdr:col>
      <xdr:colOff>114300</xdr:colOff>
      <xdr:row>70</xdr:row>
      <xdr:rowOff>63500</xdr:rowOff>
    </xdr:to>
    <xdr:sp macro="" textlink="">
      <xdr:nvSpPr>
        <xdr:cNvPr id="164" name="直線コネクタ 163">
          <a:extLst>
            <a:ext uri="{FF2B5EF4-FFF2-40B4-BE49-F238E27FC236}">
              <a16:creationId xmlns:a16="http://schemas.microsoft.com/office/drawing/2014/main" id="{00000000-0008-0000-0700-0000A4000000}"/>
            </a:ext>
          </a:extLst>
        </xdr:cNvPr>
        <xdr:cNvSpPr/>
      </xdr:nvSpPr>
      <xdr:spPr>
        <a:xfrm>
          <a:off x="762000" y="1206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76200</xdr:colOff>
      <xdr:row>69</xdr:row>
      <xdr:rowOff>95250</xdr:rowOff>
    </xdr:from>
    <xdr:to>
      <xdr:col>4</xdr:col>
      <xdr:colOff>0</xdr:colOff>
      <xdr:row>71</xdr:row>
      <xdr:rowOff>9525</xdr:rowOff>
    </xdr:to>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200" y="119253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68</xdr:row>
      <xdr:rowOff>25400</xdr:rowOff>
    </xdr:to>
    <xdr:sp macro="" textlink="">
      <xdr:nvSpPr>
        <xdr:cNvPr id="166" name="直線コネクタ 165">
          <a:extLst>
            <a:ext uri="{FF2B5EF4-FFF2-40B4-BE49-F238E27FC236}">
              <a16:creationId xmlns:a16="http://schemas.microsoft.com/office/drawing/2014/main" id="{00000000-0008-0000-0700-0000A6000000}"/>
            </a:ext>
          </a:extLst>
        </xdr:cNvPr>
        <xdr:cNvSpPr/>
      </xdr:nvSpPr>
      <xdr:spPr>
        <a:xfrm>
          <a:off x="762000"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76200</xdr:colOff>
      <xdr:row>67</xdr:row>
      <xdr:rowOff>57150</xdr:rowOff>
    </xdr:from>
    <xdr:to>
      <xdr:col>4</xdr:col>
      <xdr:colOff>0</xdr:colOff>
      <xdr:row>68</xdr:row>
      <xdr:rowOff>142875</xdr:rowOff>
    </xdr:to>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200" y="115443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fLocksText="0">
      <xdr:nvSpPr>
        <xdr:cNvPr id="168" name="民生費グラフ枠">
          <a:extLst>
            <a:ext uri="{FF2B5EF4-FFF2-40B4-BE49-F238E27FC236}">
              <a16:creationId xmlns:a16="http://schemas.microsoft.com/office/drawing/2014/main" id="{00000000-0008-0000-0700-0000A8000000}"/>
            </a:ext>
          </a:extLst>
        </xdr:cNvPr>
        <xdr:cNvSpPr/>
      </xdr:nvSpPr>
      <xdr:spPr>
        <a:xfrm>
          <a:off x="762000" y="11687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sp macro="" textlink="">
      <xdr:nvSpPr>
        <xdr:cNvPr id="169" name="直線コネクタ 168">
          <a:extLst>
            <a:ext uri="{FF2B5EF4-FFF2-40B4-BE49-F238E27FC236}">
              <a16:creationId xmlns:a16="http://schemas.microsoft.com/office/drawing/2014/main" id="{00000000-0008-0000-0700-0000A9000000}"/>
            </a:ext>
          </a:extLst>
        </xdr:cNvPr>
        <xdr:cNvSpPr/>
      </xdr:nvSpPr>
      <xdr:spPr>
        <a:xfrm flipV="1">
          <a:off x="4629150" y="11963400"/>
          <a:ext cx="9525"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78</xdr:row>
      <xdr:rowOff>38100</xdr:rowOff>
    </xdr:from>
    <xdr:to>
      <xdr:col>27</xdr:col>
      <xdr:colOff>142875</xdr:colOff>
      <xdr:row>79</xdr:row>
      <xdr:rowOff>123825</xdr:rowOff>
    </xdr:to>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12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140,375</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165100</xdr:colOff>
      <xdr:row>78</xdr:row>
      <xdr:rowOff>37624</xdr:rowOff>
    </xdr:from>
    <xdr:to>
      <xdr:col>24</xdr:col>
      <xdr:colOff>152400</xdr:colOff>
      <xdr:row>78</xdr:row>
      <xdr:rowOff>37624</xdr:rowOff>
    </xdr:to>
    <xdr:sp macro="" textlink="">
      <xdr:nvSpPr>
        <xdr:cNvPr id="171" name="直線コネクタ 170">
          <a:extLst>
            <a:ext uri="{FF2B5EF4-FFF2-40B4-BE49-F238E27FC236}">
              <a16:creationId xmlns:a16="http://schemas.microsoft.com/office/drawing/2014/main" id="{00000000-0008-0000-0700-0000AB000000}"/>
            </a:ext>
          </a:extLst>
        </xdr:cNvPr>
        <xdr:cNvSpPr/>
      </xdr:nvSpPr>
      <xdr:spPr>
        <a:xfrm>
          <a:off x="4543425" y="134112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68</xdr:row>
      <xdr:rowOff>76200</xdr:rowOff>
    </xdr:from>
    <xdr:to>
      <xdr:col>28</xdr:col>
      <xdr:colOff>38100</xdr:colOff>
      <xdr:row>69</xdr:row>
      <xdr:rowOff>161925</xdr:rowOff>
    </xdr:to>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348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1,279,514</a:t>
          </a:r>
          <a:endParaRPr lang="ja-JP" altLang="en-US" sz="1000" b="1">
            <a:latin typeface="ＭＳ Ｐゴシック" panose="020B0600070205080204" pitchFamily="50" charset="-128"/>
          </a:endParaRPr>
        </a:p>
      </xdr:txBody>
    </xdr:sp>
    <xdr:clientData/>
  </xdr:twoCellAnchor>
  <xdr:twoCellAnchor>
    <xdr:from>
      <xdr:col>23</xdr:col>
      <xdr:colOff>165100</xdr:colOff>
      <xdr:row>69</xdr:row>
      <xdr:rowOff>133967</xdr:rowOff>
    </xdr:from>
    <xdr:to>
      <xdr:col>24</xdr:col>
      <xdr:colOff>152400</xdr:colOff>
      <xdr:row>69</xdr:row>
      <xdr:rowOff>133967</xdr:rowOff>
    </xdr:to>
    <xdr:sp macro="" textlink="">
      <xdr:nvSpPr>
        <xdr:cNvPr id="173" name="直線コネクタ 172">
          <a:extLst>
            <a:ext uri="{FF2B5EF4-FFF2-40B4-BE49-F238E27FC236}">
              <a16:creationId xmlns:a16="http://schemas.microsoft.com/office/drawing/2014/main" id="{00000000-0008-0000-0700-0000AD000000}"/>
            </a:ext>
          </a:extLst>
        </xdr:cNvPr>
        <xdr:cNvSpPr/>
      </xdr:nvSpPr>
      <xdr:spPr>
        <a:xfrm>
          <a:off x="4543425" y="119634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177800</xdr:colOff>
      <xdr:row>76</xdr:row>
      <xdr:rowOff>134596</xdr:rowOff>
    </xdr:from>
    <xdr:to>
      <xdr:col>24</xdr:col>
      <xdr:colOff>63500</xdr:colOff>
      <xdr:row>76</xdr:row>
      <xdr:rowOff>161905</xdr:rowOff>
    </xdr:to>
    <xdr:sp macro="" textlink="">
      <xdr:nvSpPr>
        <xdr:cNvPr id="174" name="直線コネクタ 173">
          <a:extLst>
            <a:ext uri="{FF2B5EF4-FFF2-40B4-BE49-F238E27FC236}">
              <a16:creationId xmlns:a16="http://schemas.microsoft.com/office/drawing/2014/main" id="{00000000-0008-0000-0700-0000AE000000}"/>
            </a:ext>
          </a:extLst>
        </xdr:cNvPr>
        <xdr:cNvSpPr/>
      </xdr:nvSpPr>
      <xdr:spPr>
        <a:xfrm flipV="1">
          <a:off x="3800475" y="131635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77</xdr:row>
      <xdr:rowOff>19050</xdr:rowOff>
    </xdr:from>
    <xdr:to>
      <xdr:col>27</xdr:col>
      <xdr:colOff>142875</xdr:colOff>
      <xdr:row>78</xdr:row>
      <xdr:rowOff>104775</xdr:rowOff>
    </xdr:to>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20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77</xdr:row>
      <xdr:rowOff>42199</xdr:rowOff>
    </xdr:from>
    <xdr:to>
      <xdr:col>24</xdr:col>
      <xdr:colOff>114300</xdr:colOff>
      <xdr:row>77</xdr:row>
      <xdr:rowOff>143799</xdr:rowOff>
    </xdr:to>
    <xdr:sp macro="" textlink="" fLocksText="0">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1525" y="132397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76</xdr:row>
      <xdr:rowOff>161905</xdr:rowOff>
    </xdr:from>
    <xdr:to>
      <xdr:col>19</xdr:col>
      <xdr:colOff>177800</xdr:colOff>
      <xdr:row>77</xdr:row>
      <xdr:rowOff>33170</xdr:rowOff>
    </xdr:to>
    <xdr:sp macro="" textlink="">
      <xdr:nvSpPr>
        <xdr:cNvPr id="177" name="直線コネクタ 176">
          <a:extLst>
            <a:ext uri="{FF2B5EF4-FFF2-40B4-BE49-F238E27FC236}">
              <a16:creationId xmlns:a16="http://schemas.microsoft.com/office/drawing/2014/main" id="{00000000-0008-0000-0700-0000B1000000}"/>
            </a:ext>
          </a:extLst>
        </xdr:cNvPr>
        <xdr:cNvSpPr/>
      </xdr:nvSpPr>
      <xdr:spPr>
        <a:xfrm flipV="1">
          <a:off x="2905125" y="13192125"/>
          <a:ext cx="8953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127000</xdr:colOff>
      <xdr:row>77</xdr:row>
      <xdr:rowOff>53870</xdr:rowOff>
    </xdr:from>
    <xdr:to>
      <xdr:col>20</xdr:col>
      <xdr:colOff>38100</xdr:colOff>
      <xdr:row>77</xdr:row>
      <xdr:rowOff>155470</xdr:rowOff>
    </xdr:to>
    <xdr:sp macro="" textlink="" fLocksText="0">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3325" y="132588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66675</xdr:colOff>
      <xdr:row>77</xdr:row>
      <xdr:rowOff>142875</xdr:rowOff>
    </xdr:from>
    <xdr:to>
      <xdr:col>21</xdr:col>
      <xdr:colOff>95250</xdr:colOff>
      <xdr:row>79</xdr:row>
      <xdr:rowOff>57150</xdr:rowOff>
    </xdr:to>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5675" y="133445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114300</xdr:colOff>
      <xdr:row>77</xdr:row>
      <xdr:rowOff>33170</xdr:rowOff>
    </xdr:from>
    <xdr:to>
      <xdr:col>15</xdr:col>
      <xdr:colOff>50800</xdr:colOff>
      <xdr:row>77</xdr:row>
      <xdr:rowOff>52113</xdr:rowOff>
    </xdr:to>
    <xdr:sp macro="" textlink="">
      <xdr:nvSpPr>
        <xdr:cNvPr id="180" name="直線コネクタ 179">
          <a:extLst>
            <a:ext uri="{FF2B5EF4-FFF2-40B4-BE49-F238E27FC236}">
              <a16:creationId xmlns:a16="http://schemas.microsoft.com/office/drawing/2014/main" id="{00000000-0008-0000-0700-0000B4000000}"/>
            </a:ext>
          </a:extLst>
        </xdr:cNvPr>
        <xdr:cNvSpPr/>
      </xdr:nvSpPr>
      <xdr:spPr>
        <a:xfrm flipV="1">
          <a:off x="2019300" y="1323022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77</xdr:row>
      <xdr:rowOff>2511</xdr:rowOff>
    </xdr:from>
    <xdr:to>
      <xdr:col>15</xdr:col>
      <xdr:colOff>101600</xdr:colOff>
      <xdr:row>77</xdr:row>
      <xdr:rowOff>104111</xdr:rowOff>
    </xdr:to>
    <xdr:sp macro="" textlink="" fLocksText="0">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016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123825</xdr:colOff>
      <xdr:row>77</xdr:row>
      <xdr:rowOff>95250</xdr:rowOff>
    </xdr:from>
    <xdr:to>
      <xdr:col>16</xdr:col>
      <xdr:colOff>152400</xdr:colOff>
      <xdr:row>79</xdr:row>
      <xdr:rowOff>9525</xdr:rowOff>
    </xdr:to>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0325" y="132969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177800</xdr:colOff>
      <xdr:row>77</xdr:row>
      <xdr:rowOff>52113</xdr:rowOff>
    </xdr:from>
    <xdr:to>
      <xdr:col>10</xdr:col>
      <xdr:colOff>114300</xdr:colOff>
      <xdr:row>77</xdr:row>
      <xdr:rowOff>72882</xdr:rowOff>
    </xdr:to>
    <xdr:sp macro="" textlink="">
      <xdr:nvSpPr>
        <xdr:cNvPr id="183" name="直線コネクタ 182">
          <a:extLst>
            <a:ext uri="{FF2B5EF4-FFF2-40B4-BE49-F238E27FC236}">
              <a16:creationId xmlns:a16="http://schemas.microsoft.com/office/drawing/2014/main" id="{00000000-0008-0000-0700-0000B7000000}"/>
            </a:ext>
          </a:extLst>
        </xdr:cNvPr>
        <xdr:cNvSpPr/>
      </xdr:nvSpPr>
      <xdr:spPr>
        <a:xfrm flipV="1">
          <a:off x="1133475" y="13249275"/>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77</xdr:row>
      <xdr:rowOff>87196</xdr:rowOff>
    </xdr:from>
    <xdr:to>
      <xdr:col>10</xdr:col>
      <xdr:colOff>165100</xdr:colOff>
      <xdr:row>78</xdr:row>
      <xdr:rowOff>17346</xdr:rowOff>
    </xdr:to>
    <xdr:sp macro="" textlink="" fLocksText="0">
      <xdr:nvSpPr>
        <xdr:cNvPr id="184" name="フローチャート: 判断 183">
          <a:extLst>
            <a:ext uri="{FF2B5EF4-FFF2-40B4-BE49-F238E27FC236}">
              <a16:creationId xmlns:a16="http://schemas.microsoft.com/office/drawing/2014/main" id="{00000000-0008-0000-0700-0000B8000000}"/>
            </a:ext>
          </a:extLst>
        </xdr:cNvPr>
        <xdr:cNvSpPr/>
      </xdr:nvSpPr>
      <xdr:spPr>
        <a:xfrm>
          <a:off x="1971675" y="132873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0</xdr:colOff>
      <xdr:row>78</xdr:row>
      <xdr:rowOff>9525</xdr:rowOff>
    </xdr:from>
    <xdr:to>
      <xdr:col>12</xdr:col>
      <xdr:colOff>28575</xdr:colOff>
      <xdr:row>79</xdr:row>
      <xdr:rowOff>95250</xdr:rowOff>
    </xdr:to>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4500" y="133826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77</xdr:row>
      <xdr:rowOff>97270</xdr:rowOff>
    </xdr:from>
    <xdr:to>
      <xdr:col>6</xdr:col>
      <xdr:colOff>38100</xdr:colOff>
      <xdr:row>78</xdr:row>
      <xdr:rowOff>27420</xdr:rowOff>
    </xdr:to>
    <xdr:sp macro="" textlink="" fLocksText="0">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6325" y="132969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66675</xdr:colOff>
      <xdr:row>78</xdr:row>
      <xdr:rowOff>19050</xdr:rowOff>
    </xdr:from>
    <xdr:to>
      <xdr:col>7</xdr:col>
      <xdr:colOff>95250</xdr:colOff>
      <xdr:row>79</xdr:row>
      <xdr:rowOff>104775</xdr:rowOff>
    </xdr:to>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28675" y="133921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23</xdr:col>
      <xdr:colOff>57150</xdr:colOff>
      <xdr:row>81</xdr:row>
      <xdr:rowOff>76200</xdr:rowOff>
    </xdr:from>
    <xdr:to>
      <xdr:col>27</xdr:col>
      <xdr:colOff>57150</xdr:colOff>
      <xdr:row>82</xdr:row>
      <xdr:rowOff>161925</xdr:rowOff>
    </xdr:to>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3865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171450</xdr:colOff>
      <xdr:row>81</xdr:row>
      <xdr:rowOff>76200</xdr:rowOff>
    </xdr:from>
    <xdr:to>
      <xdr:col>22</xdr:col>
      <xdr:colOff>171450</xdr:colOff>
      <xdr:row>82</xdr:row>
      <xdr:rowOff>161925</xdr:rowOff>
    </xdr:to>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045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47625</xdr:colOff>
      <xdr:row>81</xdr:row>
      <xdr:rowOff>76200</xdr:rowOff>
    </xdr:from>
    <xdr:to>
      <xdr:col>18</xdr:col>
      <xdr:colOff>47625</xdr:colOff>
      <xdr:row>82</xdr:row>
      <xdr:rowOff>161925</xdr:rowOff>
    </xdr:to>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4625"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xdr:col>
      <xdr:colOff>114300</xdr:colOff>
      <xdr:row>81</xdr:row>
      <xdr:rowOff>76200</xdr:rowOff>
    </xdr:from>
    <xdr:to>
      <xdr:col>13</xdr:col>
      <xdr:colOff>114300</xdr:colOff>
      <xdr:row>82</xdr:row>
      <xdr:rowOff>161925</xdr:rowOff>
    </xdr:to>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xdr:col>
      <xdr:colOff>171450</xdr:colOff>
      <xdr:row>81</xdr:row>
      <xdr:rowOff>76200</xdr:rowOff>
    </xdr:from>
    <xdr:to>
      <xdr:col>8</xdr:col>
      <xdr:colOff>171450</xdr:colOff>
      <xdr:row>82</xdr:row>
      <xdr:rowOff>161925</xdr:rowOff>
    </xdr:to>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345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76</xdr:row>
      <xdr:rowOff>83796</xdr:rowOff>
    </xdr:from>
    <xdr:to>
      <xdr:col>24</xdr:col>
      <xdr:colOff>114300</xdr:colOff>
      <xdr:row>77</xdr:row>
      <xdr:rowOff>13946</xdr:rowOff>
    </xdr:to>
    <xdr:sp macro="" textlink="" fLocksText="0">
      <xdr:nvSpPr>
        <xdr:cNvPr id="193" name="楕円 192">
          <a:extLst>
            <a:ext uri="{FF2B5EF4-FFF2-40B4-BE49-F238E27FC236}">
              <a16:creationId xmlns:a16="http://schemas.microsoft.com/office/drawing/2014/main" id="{00000000-0008-0000-0700-0000C1000000}"/>
            </a:ext>
          </a:extLst>
        </xdr:cNvPr>
        <xdr:cNvSpPr/>
      </xdr:nvSpPr>
      <xdr:spPr>
        <a:xfrm>
          <a:off x="4581525" y="131159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24</xdr:col>
      <xdr:colOff>114300</xdr:colOff>
      <xdr:row>75</xdr:row>
      <xdr:rowOff>104775</xdr:rowOff>
    </xdr:from>
    <xdr:to>
      <xdr:col>27</xdr:col>
      <xdr:colOff>142875</xdr:colOff>
      <xdr:row>77</xdr:row>
      <xdr:rowOff>19050</xdr:rowOff>
    </xdr:to>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635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334,018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127000</xdr:colOff>
      <xdr:row>76</xdr:row>
      <xdr:rowOff>111105</xdr:rowOff>
    </xdr:from>
    <xdr:to>
      <xdr:col>20</xdr:col>
      <xdr:colOff>38100</xdr:colOff>
      <xdr:row>77</xdr:row>
      <xdr:rowOff>41255</xdr:rowOff>
    </xdr:to>
    <xdr:sp macro="" textlink="" fLocksText="0">
      <xdr:nvSpPr>
        <xdr:cNvPr id="195" name="楕円 194">
          <a:extLst>
            <a:ext uri="{FF2B5EF4-FFF2-40B4-BE49-F238E27FC236}">
              <a16:creationId xmlns:a16="http://schemas.microsoft.com/office/drawing/2014/main" id="{00000000-0008-0000-0700-0000C3000000}"/>
            </a:ext>
          </a:extLst>
        </xdr:cNvPr>
        <xdr:cNvSpPr/>
      </xdr:nvSpPr>
      <xdr:spPr>
        <a:xfrm>
          <a:off x="3743325" y="131445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66675</xdr:colOff>
      <xdr:row>75</xdr:row>
      <xdr:rowOff>57150</xdr:rowOff>
    </xdr:from>
    <xdr:to>
      <xdr:col>21</xdr:col>
      <xdr:colOff>95250</xdr:colOff>
      <xdr:row>76</xdr:row>
      <xdr:rowOff>142875</xdr:rowOff>
    </xdr:to>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5675" y="129159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312,516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76</xdr:row>
      <xdr:rowOff>153820</xdr:rowOff>
    </xdr:from>
    <xdr:to>
      <xdr:col>15</xdr:col>
      <xdr:colOff>101600</xdr:colOff>
      <xdr:row>77</xdr:row>
      <xdr:rowOff>83970</xdr:rowOff>
    </xdr:to>
    <xdr:sp macro="" textlink="" fLocksText="0">
      <xdr:nvSpPr>
        <xdr:cNvPr id="197" name="楕円 196">
          <a:extLst>
            <a:ext uri="{FF2B5EF4-FFF2-40B4-BE49-F238E27FC236}">
              <a16:creationId xmlns:a16="http://schemas.microsoft.com/office/drawing/2014/main" id="{00000000-0008-0000-0700-0000C5000000}"/>
            </a:ext>
          </a:extLst>
        </xdr:cNvPr>
        <xdr:cNvSpPr/>
      </xdr:nvSpPr>
      <xdr:spPr>
        <a:xfrm>
          <a:off x="2857500" y="131826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123825</xdr:colOff>
      <xdr:row>75</xdr:row>
      <xdr:rowOff>104775</xdr:rowOff>
    </xdr:from>
    <xdr:to>
      <xdr:col>16</xdr:col>
      <xdr:colOff>152400</xdr:colOff>
      <xdr:row>77</xdr:row>
      <xdr:rowOff>19050</xdr:rowOff>
    </xdr:to>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0325" y="129635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278,882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63500</xdr:colOff>
      <xdr:row>77</xdr:row>
      <xdr:rowOff>1313</xdr:rowOff>
    </xdr:from>
    <xdr:to>
      <xdr:col>10</xdr:col>
      <xdr:colOff>165100</xdr:colOff>
      <xdr:row>77</xdr:row>
      <xdr:rowOff>102913</xdr:rowOff>
    </xdr:to>
    <xdr:sp macro="" textlink="" fLocksText="0">
      <xdr:nvSpPr>
        <xdr:cNvPr id="199" name="楕円 198">
          <a:extLst>
            <a:ext uri="{FF2B5EF4-FFF2-40B4-BE49-F238E27FC236}">
              <a16:creationId xmlns:a16="http://schemas.microsoft.com/office/drawing/2014/main" id="{00000000-0008-0000-0700-0000C7000000}"/>
            </a:ext>
          </a:extLst>
        </xdr:cNvPr>
        <xdr:cNvSpPr/>
      </xdr:nvSpPr>
      <xdr:spPr>
        <a:xfrm>
          <a:off x="1971675" y="132016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0</xdr:colOff>
      <xdr:row>75</xdr:row>
      <xdr:rowOff>123825</xdr:rowOff>
    </xdr:from>
    <xdr:to>
      <xdr:col>12</xdr:col>
      <xdr:colOff>28575</xdr:colOff>
      <xdr:row>77</xdr:row>
      <xdr:rowOff>38100</xdr:rowOff>
    </xdr:to>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4500" y="129825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263,966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77</xdr:row>
      <xdr:rowOff>22082</xdr:rowOff>
    </xdr:from>
    <xdr:to>
      <xdr:col>6</xdr:col>
      <xdr:colOff>38100</xdr:colOff>
      <xdr:row>77</xdr:row>
      <xdr:rowOff>123682</xdr:rowOff>
    </xdr:to>
    <xdr:sp macro="" textlink="" fLocksText="0">
      <xdr:nvSpPr>
        <xdr:cNvPr id="201" name="楕円 200">
          <a:extLst>
            <a:ext uri="{FF2B5EF4-FFF2-40B4-BE49-F238E27FC236}">
              <a16:creationId xmlns:a16="http://schemas.microsoft.com/office/drawing/2014/main" id="{00000000-0008-0000-0700-0000C9000000}"/>
            </a:ext>
          </a:extLst>
        </xdr:cNvPr>
        <xdr:cNvSpPr/>
      </xdr:nvSpPr>
      <xdr:spPr>
        <a:xfrm>
          <a:off x="1076325" y="132207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66675</xdr:colOff>
      <xdr:row>75</xdr:row>
      <xdr:rowOff>142875</xdr:rowOff>
    </xdr:from>
    <xdr:to>
      <xdr:col>7</xdr:col>
      <xdr:colOff>95250</xdr:colOff>
      <xdr:row>77</xdr:row>
      <xdr:rowOff>57150</xdr:rowOff>
    </xdr:to>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28675" y="130016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247,612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83</xdr:row>
      <xdr:rowOff>57150</xdr:rowOff>
    </xdr:from>
    <xdr:to>
      <xdr:col>28</xdr:col>
      <xdr:colOff>114300</xdr:colOff>
      <xdr:row>85</xdr:row>
      <xdr:rowOff>31750</xdr:rowOff>
    </xdr:to>
    <xdr:sp macro="" textlink="" fLocksText="0">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fLocksText="0">
      <xdr:nvSpPr>
        <xdr:cNvPr id="204" name="正方形/長方形 203">
          <a:extLst>
            <a:ext uri="{FF2B5EF4-FFF2-40B4-BE49-F238E27FC236}">
              <a16:creationId xmlns:a16="http://schemas.microsoft.com/office/drawing/2014/main" id="{00000000-0008-0000-0700-0000CC000000}"/>
            </a:ext>
          </a:extLst>
        </xdr:cNvPr>
        <xdr:cNvSpPr/>
      </xdr:nvSpPr>
      <xdr:spPr>
        <a:xfrm>
          <a:off x="885825" y="14630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fLocksText="0">
      <xdr:nvSpPr>
        <xdr:cNvPr id="205" name="正方形/長方形 204">
          <a:extLst>
            <a:ext uri="{FF2B5EF4-FFF2-40B4-BE49-F238E27FC236}">
              <a16:creationId xmlns:a16="http://schemas.microsoft.com/office/drawing/2014/main" id="{00000000-0008-0000-0700-0000CD000000}"/>
            </a:ext>
          </a:extLst>
        </xdr:cNvPr>
        <xdr:cNvSpPr/>
      </xdr:nvSpPr>
      <xdr:spPr>
        <a:xfrm>
          <a:off x="885825" y="14830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fLocksText="0">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fLocksText="0">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0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fLocksText="0">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fLocksText="0">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0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28,430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fLocksText="0">
      <xdr:nvSpPr>
        <xdr:cNvPr id="210" name="正方形/長方形 209">
          <a:extLst>
            <a:ext uri="{FF2B5EF4-FFF2-40B4-BE49-F238E27FC236}">
              <a16:creationId xmlns:a16="http://schemas.microsoft.com/office/drawing/2014/main" id="{00000000-0008-0000-0700-0000D2000000}"/>
            </a:ext>
          </a:extLst>
        </xdr:cNvPr>
        <xdr:cNvSpPr/>
      </xdr:nvSpPr>
      <xdr:spPr>
        <a:xfrm>
          <a:off x="762000" y="15116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xdr:col>
      <xdr:colOff>152400</xdr:colOff>
      <xdr:row>87</xdr:row>
      <xdr:rowOff>9525</xdr:rowOff>
    </xdr:from>
    <xdr:to>
      <xdr:col>5</xdr:col>
      <xdr:colOff>123825</xdr:colOff>
      <xdr:row>88</xdr:row>
      <xdr:rowOff>66675</xdr:rowOff>
    </xdr:to>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5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101</xdr:row>
      <xdr:rowOff>82550</xdr:rowOff>
    </xdr:from>
    <xdr:to>
      <xdr:col>28</xdr:col>
      <xdr:colOff>114300</xdr:colOff>
      <xdr:row>101</xdr:row>
      <xdr:rowOff>82550</xdr:rowOff>
    </xdr:to>
    <xdr:sp macro="" textlink="">
      <xdr:nvSpPr>
        <xdr:cNvPr id="212" name="直線コネクタ 211">
          <a:extLst>
            <a:ext uri="{FF2B5EF4-FFF2-40B4-BE49-F238E27FC236}">
              <a16:creationId xmlns:a16="http://schemas.microsoft.com/office/drawing/2014/main" id="{00000000-0008-0000-0700-0000D4000000}"/>
            </a:ext>
          </a:extLst>
        </xdr:cNvPr>
        <xdr:cNvSpPr/>
      </xdr:nvSpPr>
      <xdr:spPr>
        <a:xfrm>
          <a:off x="762000"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xdr:col>
      <xdr:colOff>0</xdr:colOff>
      <xdr:row>99</xdr:row>
      <xdr:rowOff>44450</xdr:rowOff>
    </xdr:from>
    <xdr:to>
      <xdr:col>28</xdr:col>
      <xdr:colOff>114300</xdr:colOff>
      <xdr:row>99</xdr:row>
      <xdr:rowOff>44450</xdr:rowOff>
    </xdr:to>
    <xdr:sp macro="" textlink="">
      <xdr:nvSpPr>
        <xdr:cNvPr id="213" name="直線コネクタ 212">
          <a:extLst>
            <a:ext uri="{FF2B5EF4-FFF2-40B4-BE49-F238E27FC236}">
              <a16:creationId xmlns:a16="http://schemas.microsoft.com/office/drawing/2014/main" id="{00000000-0008-0000-0700-0000D5000000}"/>
            </a:ext>
          </a:extLst>
        </xdr:cNvPr>
        <xdr:cNvSpPr/>
      </xdr:nvSpPr>
      <xdr:spPr>
        <a:xfrm>
          <a:off x="762000" y="1702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xdr:col>
      <xdr:colOff>123825</xdr:colOff>
      <xdr:row>98</xdr:row>
      <xdr:rowOff>76200</xdr:rowOff>
    </xdr:from>
    <xdr:to>
      <xdr:col>3</xdr:col>
      <xdr:colOff>180975</xdr:colOff>
      <xdr:row>99</xdr:row>
      <xdr:rowOff>161925</xdr:rowOff>
    </xdr:to>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04825" y="168783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6350</xdr:rowOff>
    </xdr:from>
    <xdr:to>
      <xdr:col>28</xdr:col>
      <xdr:colOff>114300</xdr:colOff>
      <xdr:row>97</xdr:row>
      <xdr:rowOff>6350</xdr:rowOff>
    </xdr:to>
    <xdr:sp macro="" textlink="">
      <xdr:nvSpPr>
        <xdr:cNvPr id="215" name="直線コネクタ 214">
          <a:extLst>
            <a:ext uri="{FF2B5EF4-FFF2-40B4-BE49-F238E27FC236}">
              <a16:creationId xmlns:a16="http://schemas.microsoft.com/office/drawing/2014/main" id="{00000000-0008-0000-0700-0000D7000000}"/>
            </a:ext>
          </a:extLst>
        </xdr:cNvPr>
        <xdr:cNvSpPr/>
      </xdr:nvSpPr>
      <xdr:spPr>
        <a:xfrm>
          <a:off x="762000" y="1664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96</xdr:row>
      <xdr:rowOff>38100</xdr:rowOff>
    </xdr:from>
    <xdr:to>
      <xdr:col>4</xdr:col>
      <xdr:colOff>0</xdr:colOff>
      <xdr:row>97</xdr:row>
      <xdr:rowOff>123825</xdr:rowOff>
    </xdr:to>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1925" y="16497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94</xdr:row>
      <xdr:rowOff>139700</xdr:rowOff>
    </xdr:from>
    <xdr:to>
      <xdr:col>28</xdr:col>
      <xdr:colOff>114300</xdr:colOff>
      <xdr:row>94</xdr:row>
      <xdr:rowOff>139700</xdr:rowOff>
    </xdr:to>
    <xdr:sp macro="" textlink="">
      <xdr:nvSpPr>
        <xdr:cNvPr id="217" name="直線コネクタ 216">
          <a:extLst>
            <a:ext uri="{FF2B5EF4-FFF2-40B4-BE49-F238E27FC236}">
              <a16:creationId xmlns:a16="http://schemas.microsoft.com/office/drawing/2014/main" id="{00000000-0008-0000-0700-0000D9000000}"/>
            </a:ext>
          </a:extLst>
        </xdr:cNvPr>
        <xdr:cNvSpPr/>
      </xdr:nvSpPr>
      <xdr:spPr>
        <a:xfrm>
          <a:off x="762000" y="1625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93</xdr:row>
      <xdr:rowOff>171450</xdr:rowOff>
    </xdr:from>
    <xdr:to>
      <xdr:col>4</xdr:col>
      <xdr:colOff>0</xdr:colOff>
      <xdr:row>95</xdr:row>
      <xdr:rowOff>85725</xdr:rowOff>
    </xdr:to>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1925" y="16116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92</xdr:row>
      <xdr:rowOff>101600</xdr:rowOff>
    </xdr:from>
    <xdr:to>
      <xdr:col>28</xdr:col>
      <xdr:colOff>114300</xdr:colOff>
      <xdr:row>92</xdr:row>
      <xdr:rowOff>101600</xdr:rowOff>
    </xdr:to>
    <xdr:sp macro="" textlink="">
      <xdr:nvSpPr>
        <xdr:cNvPr id="219" name="直線コネクタ 218">
          <a:extLst>
            <a:ext uri="{FF2B5EF4-FFF2-40B4-BE49-F238E27FC236}">
              <a16:creationId xmlns:a16="http://schemas.microsoft.com/office/drawing/2014/main" id="{00000000-0008-0000-0700-0000DB000000}"/>
            </a:ext>
          </a:extLst>
        </xdr:cNvPr>
        <xdr:cNvSpPr/>
      </xdr:nvSpPr>
      <xdr:spPr>
        <a:xfrm>
          <a:off x="762000" y="1587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91</xdr:row>
      <xdr:rowOff>133350</xdr:rowOff>
    </xdr:from>
    <xdr:to>
      <xdr:col>4</xdr:col>
      <xdr:colOff>0</xdr:colOff>
      <xdr:row>93</xdr:row>
      <xdr:rowOff>47625</xdr:rowOff>
    </xdr:to>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1925" y="15735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90</xdr:row>
      <xdr:rowOff>63500</xdr:rowOff>
    </xdr:from>
    <xdr:to>
      <xdr:col>28</xdr:col>
      <xdr:colOff>114300</xdr:colOff>
      <xdr:row>90</xdr:row>
      <xdr:rowOff>63500</xdr:rowOff>
    </xdr:to>
    <xdr:sp macro="" textlink="">
      <xdr:nvSpPr>
        <xdr:cNvPr id="221" name="直線コネクタ 220">
          <a:extLst>
            <a:ext uri="{FF2B5EF4-FFF2-40B4-BE49-F238E27FC236}">
              <a16:creationId xmlns:a16="http://schemas.microsoft.com/office/drawing/2014/main" id="{00000000-0008-0000-0700-0000DD000000}"/>
            </a:ext>
          </a:extLst>
        </xdr:cNvPr>
        <xdr:cNvSpPr/>
      </xdr:nvSpPr>
      <xdr:spPr>
        <a:xfrm>
          <a:off x="762000" y="1549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89</xdr:row>
      <xdr:rowOff>95250</xdr:rowOff>
    </xdr:from>
    <xdr:to>
      <xdr:col>4</xdr:col>
      <xdr:colOff>0</xdr:colOff>
      <xdr:row>91</xdr:row>
      <xdr:rowOff>9525</xdr:rowOff>
    </xdr:to>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1925" y="15354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88</xdr:row>
      <xdr:rowOff>25400</xdr:rowOff>
    </xdr:to>
    <xdr:sp macro="" textlink="">
      <xdr:nvSpPr>
        <xdr:cNvPr id="223" name="直線コネクタ 222">
          <a:extLst>
            <a:ext uri="{FF2B5EF4-FFF2-40B4-BE49-F238E27FC236}">
              <a16:creationId xmlns:a16="http://schemas.microsoft.com/office/drawing/2014/main" id="{00000000-0008-0000-0700-0000DF000000}"/>
            </a:ext>
          </a:extLst>
        </xdr:cNvPr>
        <xdr:cNvSpPr/>
      </xdr:nvSpPr>
      <xdr:spPr>
        <a:xfrm>
          <a:off x="762000"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76200</xdr:colOff>
      <xdr:row>87</xdr:row>
      <xdr:rowOff>57150</xdr:rowOff>
    </xdr:from>
    <xdr:to>
      <xdr:col>4</xdr:col>
      <xdr:colOff>0</xdr:colOff>
      <xdr:row>88</xdr:row>
      <xdr:rowOff>142875</xdr:rowOff>
    </xdr:to>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200" y="149733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fLocksText="0">
      <xdr:nvSpPr>
        <xdr:cNvPr id="225" name="衛生費グラフ枠">
          <a:extLst>
            <a:ext uri="{FF2B5EF4-FFF2-40B4-BE49-F238E27FC236}">
              <a16:creationId xmlns:a16="http://schemas.microsoft.com/office/drawing/2014/main" id="{00000000-0008-0000-0700-0000E1000000}"/>
            </a:ext>
          </a:extLst>
        </xdr:cNvPr>
        <xdr:cNvSpPr/>
      </xdr:nvSpPr>
      <xdr:spPr>
        <a:xfrm>
          <a:off x="762000" y="15116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sp macro="" textlink="">
      <xdr:nvSpPr>
        <xdr:cNvPr id="226" name="直線コネクタ 225">
          <a:extLst>
            <a:ext uri="{FF2B5EF4-FFF2-40B4-BE49-F238E27FC236}">
              <a16:creationId xmlns:a16="http://schemas.microsoft.com/office/drawing/2014/main" id="{00000000-0008-0000-0700-0000E2000000}"/>
            </a:ext>
          </a:extLst>
        </xdr:cNvPr>
        <xdr:cNvSpPr/>
      </xdr:nvSpPr>
      <xdr:spPr>
        <a:xfrm flipV="1">
          <a:off x="4629150" y="15563850"/>
          <a:ext cx="9525"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98</xdr:row>
      <xdr:rowOff>171450</xdr:rowOff>
    </xdr:from>
    <xdr:to>
      <xdr:col>27</xdr:col>
      <xdr:colOff>76200</xdr:colOff>
      <xdr:row>100</xdr:row>
      <xdr:rowOff>85725</xdr:rowOff>
    </xdr:to>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735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27,684</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165100</xdr:colOff>
      <xdr:row>98</xdr:row>
      <xdr:rowOff>163162</xdr:rowOff>
    </xdr:from>
    <xdr:to>
      <xdr:col>24</xdr:col>
      <xdr:colOff>152400</xdr:colOff>
      <xdr:row>98</xdr:row>
      <xdr:rowOff>163162</xdr:rowOff>
    </xdr:to>
    <xdr:sp macro="" textlink="">
      <xdr:nvSpPr>
        <xdr:cNvPr id="228" name="直線コネクタ 227">
          <a:extLst>
            <a:ext uri="{FF2B5EF4-FFF2-40B4-BE49-F238E27FC236}">
              <a16:creationId xmlns:a16="http://schemas.microsoft.com/office/drawing/2014/main" id="{00000000-0008-0000-0700-0000E4000000}"/>
            </a:ext>
          </a:extLst>
        </xdr:cNvPr>
        <xdr:cNvSpPr/>
      </xdr:nvSpPr>
      <xdr:spPr>
        <a:xfrm>
          <a:off x="4543425" y="169640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89</xdr:row>
      <xdr:rowOff>76200</xdr:rowOff>
    </xdr:from>
    <xdr:to>
      <xdr:col>27</xdr:col>
      <xdr:colOff>142875</xdr:colOff>
      <xdr:row>90</xdr:row>
      <xdr:rowOff>161925</xdr:rowOff>
    </xdr:to>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352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763,701</a:t>
          </a:r>
          <a:endParaRPr lang="ja-JP" altLang="en-US" sz="1000" b="1">
            <a:latin typeface="ＭＳ Ｐゴシック" panose="020B0600070205080204" pitchFamily="50" charset="-128"/>
          </a:endParaRPr>
        </a:p>
      </xdr:txBody>
    </xdr:sp>
    <xdr:clientData/>
  </xdr:twoCellAnchor>
  <xdr:twoCellAnchor>
    <xdr:from>
      <xdr:col>23</xdr:col>
      <xdr:colOff>165100</xdr:colOff>
      <xdr:row>90</xdr:row>
      <xdr:rowOff>132649</xdr:rowOff>
    </xdr:from>
    <xdr:to>
      <xdr:col>24</xdr:col>
      <xdr:colOff>152400</xdr:colOff>
      <xdr:row>90</xdr:row>
      <xdr:rowOff>132649</xdr:rowOff>
    </xdr:to>
    <xdr:sp macro="" textlink="">
      <xdr:nvSpPr>
        <xdr:cNvPr id="230" name="直線コネクタ 229">
          <a:extLst>
            <a:ext uri="{FF2B5EF4-FFF2-40B4-BE49-F238E27FC236}">
              <a16:creationId xmlns:a16="http://schemas.microsoft.com/office/drawing/2014/main" id="{00000000-0008-0000-0700-0000E6000000}"/>
            </a:ext>
          </a:extLst>
        </xdr:cNvPr>
        <xdr:cNvSpPr/>
      </xdr:nvSpPr>
      <xdr:spPr>
        <a:xfrm>
          <a:off x="4543425" y="155638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177800</xdr:colOff>
      <xdr:row>96</xdr:row>
      <xdr:rowOff>159579</xdr:rowOff>
    </xdr:from>
    <xdr:to>
      <xdr:col>24</xdr:col>
      <xdr:colOff>63500</xdr:colOff>
      <xdr:row>97</xdr:row>
      <xdr:rowOff>125003</xdr:rowOff>
    </xdr:to>
    <xdr:sp macro="" textlink="">
      <xdr:nvSpPr>
        <xdr:cNvPr id="231" name="直線コネクタ 230">
          <a:extLst>
            <a:ext uri="{FF2B5EF4-FFF2-40B4-BE49-F238E27FC236}">
              <a16:creationId xmlns:a16="http://schemas.microsoft.com/office/drawing/2014/main" id="{00000000-0008-0000-0700-0000E7000000}"/>
            </a:ext>
          </a:extLst>
        </xdr:cNvPr>
        <xdr:cNvSpPr/>
      </xdr:nvSpPr>
      <xdr:spPr>
        <a:xfrm flipV="1">
          <a:off x="3800475" y="16621125"/>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97</xdr:row>
      <xdr:rowOff>19050</xdr:rowOff>
    </xdr:from>
    <xdr:to>
      <xdr:col>27</xdr:col>
      <xdr:colOff>142875</xdr:colOff>
      <xdr:row>98</xdr:row>
      <xdr:rowOff>104775</xdr:rowOff>
    </xdr:to>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649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97</xdr:row>
      <xdr:rowOff>43842</xdr:rowOff>
    </xdr:from>
    <xdr:to>
      <xdr:col>24</xdr:col>
      <xdr:colOff>114300</xdr:colOff>
      <xdr:row>97</xdr:row>
      <xdr:rowOff>145442</xdr:rowOff>
    </xdr:to>
    <xdr:sp macro="" textlink="" fLocksText="0">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1525" y="166782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97</xdr:row>
      <xdr:rowOff>125003</xdr:rowOff>
    </xdr:from>
    <xdr:to>
      <xdr:col>19</xdr:col>
      <xdr:colOff>177800</xdr:colOff>
      <xdr:row>97</xdr:row>
      <xdr:rowOff>164883</xdr:rowOff>
    </xdr:to>
    <xdr:sp macro="" textlink="">
      <xdr:nvSpPr>
        <xdr:cNvPr id="234" name="直線コネクタ 233">
          <a:extLst>
            <a:ext uri="{FF2B5EF4-FFF2-40B4-BE49-F238E27FC236}">
              <a16:creationId xmlns:a16="http://schemas.microsoft.com/office/drawing/2014/main" id="{00000000-0008-0000-0700-0000EA000000}"/>
            </a:ext>
          </a:extLst>
        </xdr:cNvPr>
        <xdr:cNvSpPr/>
      </xdr:nvSpPr>
      <xdr:spPr>
        <a:xfrm flipV="1">
          <a:off x="2905125" y="16754475"/>
          <a:ext cx="8953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127000</xdr:colOff>
      <xdr:row>97</xdr:row>
      <xdr:rowOff>61785</xdr:rowOff>
    </xdr:from>
    <xdr:to>
      <xdr:col>20</xdr:col>
      <xdr:colOff>38100</xdr:colOff>
      <xdr:row>97</xdr:row>
      <xdr:rowOff>163385</xdr:rowOff>
    </xdr:to>
    <xdr:sp macro="" textlink="" fLocksText="0">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3325" y="166878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66675</xdr:colOff>
      <xdr:row>96</xdr:row>
      <xdr:rowOff>9525</xdr:rowOff>
    </xdr:from>
    <xdr:to>
      <xdr:col>21</xdr:col>
      <xdr:colOff>95250</xdr:colOff>
      <xdr:row>97</xdr:row>
      <xdr:rowOff>95250</xdr:rowOff>
    </xdr:to>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5675" y="164687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114300</xdr:colOff>
      <xdr:row>97</xdr:row>
      <xdr:rowOff>164883</xdr:rowOff>
    </xdr:from>
    <xdr:to>
      <xdr:col>15</xdr:col>
      <xdr:colOff>50800</xdr:colOff>
      <xdr:row>98</xdr:row>
      <xdr:rowOff>15994</xdr:rowOff>
    </xdr:to>
    <xdr:sp macro="" textlink="">
      <xdr:nvSpPr>
        <xdr:cNvPr id="237" name="直線コネクタ 236">
          <a:extLst>
            <a:ext uri="{FF2B5EF4-FFF2-40B4-BE49-F238E27FC236}">
              <a16:creationId xmlns:a16="http://schemas.microsoft.com/office/drawing/2014/main" id="{00000000-0008-0000-0700-0000ED000000}"/>
            </a:ext>
          </a:extLst>
        </xdr:cNvPr>
        <xdr:cNvSpPr/>
      </xdr:nvSpPr>
      <xdr:spPr>
        <a:xfrm flipV="1">
          <a:off x="2019300" y="16792575"/>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97</xdr:row>
      <xdr:rowOff>87965</xdr:rowOff>
    </xdr:from>
    <xdr:to>
      <xdr:col>15</xdr:col>
      <xdr:colOff>101600</xdr:colOff>
      <xdr:row>98</xdr:row>
      <xdr:rowOff>18115</xdr:rowOff>
    </xdr:to>
    <xdr:sp macro="" textlink="" fLocksText="0">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7163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123825</xdr:colOff>
      <xdr:row>96</xdr:row>
      <xdr:rowOff>38100</xdr:rowOff>
    </xdr:from>
    <xdr:to>
      <xdr:col>16</xdr:col>
      <xdr:colOff>152400</xdr:colOff>
      <xdr:row>97</xdr:row>
      <xdr:rowOff>123825</xdr:rowOff>
    </xdr:to>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00325" y="16497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177800</xdr:colOff>
      <xdr:row>97</xdr:row>
      <xdr:rowOff>170473</xdr:rowOff>
    </xdr:from>
    <xdr:to>
      <xdr:col>10</xdr:col>
      <xdr:colOff>114300</xdr:colOff>
      <xdr:row>98</xdr:row>
      <xdr:rowOff>15994</xdr:rowOff>
    </xdr:to>
    <xdr:sp macro="" textlink="">
      <xdr:nvSpPr>
        <xdr:cNvPr id="240" name="直線コネクタ 239">
          <a:extLst>
            <a:ext uri="{FF2B5EF4-FFF2-40B4-BE49-F238E27FC236}">
              <a16:creationId xmlns:a16="http://schemas.microsoft.com/office/drawing/2014/main" id="{00000000-0008-0000-0700-0000F0000000}"/>
            </a:ext>
          </a:extLst>
        </xdr:cNvPr>
        <xdr:cNvSpPr/>
      </xdr:nvSpPr>
      <xdr:spPr>
        <a:xfrm>
          <a:off x="1133475" y="1680210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97</xdr:row>
      <xdr:rowOff>102631</xdr:rowOff>
    </xdr:from>
    <xdr:to>
      <xdr:col>10</xdr:col>
      <xdr:colOff>165100</xdr:colOff>
      <xdr:row>98</xdr:row>
      <xdr:rowOff>32781</xdr:rowOff>
    </xdr:to>
    <xdr:sp macro="" textlink="" fLocksText="0">
      <xdr:nvSpPr>
        <xdr:cNvPr id="241" name="フローチャート: 判断 240">
          <a:extLst>
            <a:ext uri="{FF2B5EF4-FFF2-40B4-BE49-F238E27FC236}">
              <a16:creationId xmlns:a16="http://schemas.microsoft.com/office/drawing/2014/main" id="{00000000-0008-0000-0700-0000F1000000}"/>
            </a:ext>
          </a:extLst>
        </xdr:cNvPr>
        <xdr:cNvSpPr/>
      </xdr:nvSpPr>
      <xdr:spPr>
        <a:xfrm>
          <a:off x="1971675" y="167354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0</xdr:colOff>
      <xdr:row>96</xdr:row>
      <xdr:rowOff>47625</xdr:rowOff>
    </xdr:from>
    <xdr:to>
      <xdr:col>12</xdr:col>
      <xdr:colOff>28575</xdr:colOff>
      <xdr:row>97</xdr:row>
      <xdr:rowOff>133350</xdr:rowOff>
    </xdr:to>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14500" y="165068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97</xdr:row>
      <xdr:rowOff>124154</xdr:rowOff>
    </xdr:from>
    <xdr:to>
      <xdr:col>6</xdr:col>
      <xdr:colOff>38100</xdr:colOff>
      <xdr:row>98</xdr:row>
      <xdr:rowOff>54304</xdr:rowOff>
    </xdr:to>
    <xdr:sp macro="" textlink="" fLocksText="0">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6325" y="16754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66675</xdr:colOff>
      <xdr:row>98</xdr:row>
      <xdr:rowOff>47625</xdr:rowOff>
    </xdr:from>
    <xdr:to>
      <xdr:col>7</xdr:col>
      <xdr:colOff>95250</xdr:colOff>
      <xdr:row>99</xdr:row>
      <xdr:rowOff>133350</xdr:rowOff>
    </xdr:to>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28675" y="168497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23</xdr:col>
      <xdr:colOff>57150</xdr:colOff>
      <xdr:row>101</xdr:row>
      <xdr:rowOff>76200</xdr:rowOff>
    </xdr:from>
    <xdr:to>
      <xdr:col>27</xdr:col>
      <xdr:colOff>57150</xdr:colOff>
      <xdr:row>102</xdr:row>
      <xdr:rowOff>161925</xdr:rowOff>
    </xdr:to>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3865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171450</xdr:colOff>
      <xdr:row>101</xdr:row>
      <xdr:rowOff>76200</xdr:rowOff>
    </xdr:from>
    <xdr:to>
      <xdr:col>22</xdr:col>
      <xdr:colOff>171450</xdr:colOff>
      <xdr:row>102</xdr:row>
      <xdr:rowOff>161925</xdr:rowOff>
    </xdr:to>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045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47625</xdr:colOff>
      <xdr:row>101</xdr:row>
      <xdr:rowOff>76200</xdr:rowOff>
    </xdr:from>
    <xdr:to>
      <xdr:col>18</xdr:col>
      <xdr:colOff>47625</xdr:colOff>
      <xdr:row>102</xdr:row>
      <xdr:rowOff>161925</xdr:rowOff>
    </xdr:to>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4625"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xdr:col>
      <xdr:colOff>114300</xdr:colOff>
      <xdr:row>101</xdr:row>
      <xdr:rowOff>76200</xdr:rowOff>
    </xdr:from>
    <xdr:to>
      <xdr:col>13</xdr:col>
      <xdr:colOff>114300</xdr:colOff>
      <xdr:row>102</xdr:row>
      <xdr:rowOff>161925</xdr:rowOff>
    </xdr:to>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xdr:col>
      <xdr:colOff>171450</xdr:colOff>
      <xdr:row>101</xdr:row>
      <xdr:rowOff>76200</xdr:rowOff>
    </xdr:from>
    <xdr:to>
      <xdr:col>8</xdr:col>
      <xdr:colOff>171450</xdr:colOff>
      <xdr:row>102</xdr:row>
      <xdr:rowOff>161925</xdr:rowOff>
    </xdr:to>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345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96</xdr:row>
      <xdr:rowOff>108779</xdr:rowOff>
    </xdr:from>
    <xdr:to>
      <xdr:col>24</xdr:col>
      <xdr:colOff>114300</xdr:colOff>
      <xdr:row>97</xdr:row>
      <xdr:rowOff>38929</xdr:rowOff>
    </xdr:to>
    <xdr:sp macro="" textlink="" fLocksText="0">
      <xdr:nvSpPr>
        <xdr:cNvPr id="250" name="楕円 249">
          <a:extLst>
            <a:ext uri="{FF2B5EF4-FFF2-40B4-BE49-F238E27FC236}">
              <a16:creationId xmlns:a16="http://schemas.microsoft.com/office/drawing/2014/main" id="{00000000-0008-0000-0700-0000FA000000}"/>
            </a:ext>
          </a:extLst>
        </xdr:cNvPr>
        <xdr:cNvSpPr/>
      </xdr:nvSpPr>
      <xdr:spPr>
        <a:xfrm>
          <a:off x="4581525" y="165639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24</xdr:col>
      <xdr:colOff>114300</xdr:colOff>
      <xdr:row>95</xdr:row>
      <xdr:rowOff>133350</xdr:rowOff>
    </xdr:from>
    <xdr:to>
      <xdr:col>27</xdr:col>
      <xdr:colOff>142875</xdr:colOff>
      <xdr:row>97</xdr:row>
      <xdr:rowOff>47625</xdr:rowOff>
    </xdr:to>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211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209,565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127000</xdr:colOff>
      <xdr:row>97</xdr:row>
      <xdr:rowOff>74203</xdr:rowOff>
    </xdr:from>
    <xdr:to>
      <xdr:col>20</xdr:col>
      <xdr:colOff>38100</xdr:colOff>
      <xdr:row>98</xdr:row>
      <xdr:rowOff>4353</xdr:rowOff>
    </xdr:to>
    <xdr:sp macro="" textlink="" fLocksText="0">
      <xdr:nvSpPr>
        <xdr:cNvPr id="252" name="楕円 251">
          <a:extLst>
            <a:ext uri="{FF2B5EF4-FFF2-40B4-BE49-F238E27FC236}">
              <a16:creationId xmlns:a16="http://schemas.microsoft.com/office/drawing/2014/main" id="{00000000-0008-0000-0700-0000FC000000}"/>
            </a:ext>
          </a:extLst>
        </xdr:cNvPr>
        <xdr:cNvSpPr/>
      </xdr:nvSpPr>
      <xdr:spPr>
        <a:xfrm>
          <a:off x="3743325" y="167068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66675</xdr:colOff>
      <xdr:row>97</xdr:row>
      <xdr:rowOff>171450</xdr:rowOff>
    </xdr:from>
    <xdr:to>
      <xdr:col>21</xdr:col>
      <xdr:colOff>95250</xdr:colOff>
      <xdr:row>99</xdr:row>
      <xdr:rowOff>85725</xdr:rowOff>
    </xdr:to>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5675" y="168021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137,715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97</xdr:row>
      <xdr:rowOff>114083</xdr:rowOff>
    </xdr:from>
    <xdr:to>
      <xdr:col>15</xdr:col>
      <xdr:colOff>101600</xdr:colOff>
      <xdr:row>98</xdr:row>
      <xdr:rowOff>44233</xdr:rowOff>
    </xdr:to>
    <xdr:sp macro="" textlink="" fLocksText="0">
      <xdr:nvSpPr>
        <xdr:cNvPr id="254" name="楕円 253">
          <a:extLst>
            <a:ext uri="{FF2B5EF4-FFF2-40B4-BE49-F238E27FC236}">
              <a16:creationId xmlns:a16="http://schemas.microsoft.com/office/drawing/2014/main" id="{00000000-0008-0000-0700-0000FE000000}"/>
            </a:ext>
          </a:extLst>
        </xdr:cNvPr>
        <xdr:cNvSpPr/>
      </xdr:nvSpPr>
      <xdr:spPr>
        <a:xfrm>
          <a:off x="2857500" y="167449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123825</xdr:colOff>
      <xdr:row>98</xdr:row>
      <xdr:rowOff>38100</xdr:rowOff>
    </xdr:from>
    <xdr:to>
      <xdr:col>16</xdr:col>
      <xdr:colOff>152400</xdr:colOff>
      <xdr:row>99</xdr:row>
      <xdr:rowOff>123825</xdr:rowOff>
    </xdr:to>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0325" y="168402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116,781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63500</xdr:colOff>
      <xdr:row>97</xdr:row>
      <xdr:rowOff>136644</xdr:rowOff>
    </xdr:from>
    <xdr:to>
      <xdr:col>10</xdr:col>
      <xdr:colOff>165100</xdr:colOff>
      <xdr:row>98</xdr:row>
      <xdr:rowOff>66794</xdr:rowOff>
    </xdr:to>
    <xdr:sp macro="" textlink="" fLocksText="0">
      <xdr:nvSpPr>
        <xdr:cNvPr id="256" name="楕円 255">
          <a:extLst>
            <a:ext uri="{FF2B5EF4-FFF2-40B4-BE49-F238E27FC236}">
              <a16:creationId xmlns:a16="http://schemas.microsoft.com/office/drawing/2014/main" id="{00000000-0008-0000-0700-000000010000}"/>
            </a:ext>
          </a:extLst>
        </xdr:cNvPr>
        <xdr:cNvSpPr/>
      </xdr:nvSpPr>
      <xdr:spPr>
        <a:xfrm>
          <a:off x="1971675" y="167640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0</xdr:colOff>
      <xdr:row>98</xdr:row>
      <xdr:rowOff>57150</xdr:rowOff>
    </xdr:from>
    <xdr:to>
      <xdr:col>12</xdr:col>
      <xdr:colOff>28575</xdr:colOff>
      <xdr:row>99</xdr:row>
      <xdr:rowOff>142875</xdr:rowOff>
    </xdr:to>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4500" y="168592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104,937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97</xdr:row>
      <xdr:rowOff>119673</xdr:rowOff>
    </xdr:from>
    <xdr:to>
      <xdr:col>6</xdr:col>
      <xdr:colOff>38100</xdr:colOff>
      <xdr:row>98</xdr:row>
      <xdr:rowOff>49823</xdr:rowOff>
    </xdr:to>
    <xdr:sp macro="" textlink="" fLocksText="0">
      <xdr:nvSpPr>
        <xdr:cNvPr id="258" name="楕円 257">
          <a:extLst>
            <a:ext uri="{FF2B5EF4-FFF2-40B4-BE49-F238E27FC236}">
              <a16:creationId xmlns:a16="http://schemas.microsoft.com/office/drawing/2014/main" id="{00000000-0008-0000-0700-000002010000}"/>
            </a:ext>
          </a:extLst>
        </xdr:cNvPr>
        <xdr:cNvSpPr/>
      </xdr:nvSpPr>
      <xdr:spPr>
        <a:xfrm>
          <a:off x="1076325" y="16754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66675</xdr:colOff>
      <xdr:row>96</xdr:row>
      <xdr:rowOff>66675</xdr:rowOff>
    </xdr:from>
    <xdr:to>
      <xdr:col>7</xdr:col>
      <xdr:colOff>95250</xdr:colOff>
      <xdr:row>97</xdr:row>
      <xdr:rowOff>152400</xdr:rowOff>
    </xdr:to>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28675" y="165258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113,846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23</xdr:row>
      <xdr:rowOff>57150</xdr:rowOff>
    </xdr:from>
    <xdr:to>
      <xdr:col>59</xdr:col>
      <xdr:colOff>50800</xdr:colOff>
      <xdr:row>25</xdr:row>
      <xdr:rowOff>31750</xdr:rowOff>
    </xdr:to>
    <xdr:sp macro="" textlink="" fLocksText="0">
      <xdr:nvSpPr>
        <xdr:cNvPr id="260" name="正方形/長方形 259">
          <a:extLst>
            <a:ext uri="{FF2B5EF4-FFF2-40B4-BE49-F238E27FC236}">
              <a16:creationId xmlns:a16="http://schemas.microsoft.com/office/drawing/2014/main" id="{00000000-0008-0000-0700-000004010000}"/>
            </a:ext>
          </a:extLst>
        </xdr:cNvPr>
        <xdr:cNvSpPr/>
      </xdr:nvSpPr>
      <xdr:spPr>
        <a:xfrm>
          <a:off x="6600825"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fLocksText="0">
      <xdr:nvSpPr>
        <xdr:cNvPr id="261" name="正方形/長方形 260">
          <a:extLst>
            <a:ext uri="{FF2B5EF4-FFF2-40B4-BE49-F238E27FC236}">
              <a16:creationId xmlns:a16="http://schemas.microsoft.com/office/drawing/2014/main" id="{00000000-0008-0000-0700-000005010000}"/>
            </a:ext>
          </a:extLst>
        </xdr:cNvPr>
        <xdr:cNvSpPr/>
      </xdr:nvSpPr>
      <xdr:spPr>
        <a:xfrm>
          <a:off x="6734175"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fLocksText="0">
      <xdr:nvSpPr>
        <xdr:cNvPr id="262" name="正方形/長方形 261">
          <a:extLst>
            <a:ext uri="{FF2B5EF4-FFF2-40B4-BE49-F238E27FC236}">
              <a16:creationId xmlns:a16="http://schemas.microsoft.com/office/drawing/2014/main" id="{00000000-0008-0000-0700-000006010000}"/>
            </a:ext>
          </a:extLst>
        </xdr:cNvPr>
        <xdr:cNvSpPr/>
      </xdr:nvSpPr>
      <xdr:spPr>
        <a:xfrm>
          <a:off x="6734175"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fLocksText="0">
      <xdr:nvSpPr>
        <xdr:cNvPr id="263" name="正方形/長方形 262">
          <a:extLst>
            <a:ext uri="{FF2B5EF4-FFF2-40B4-BE49-F238E27FC236}">
              <a16:creationId xmlns:a16="http://schemas.microsoft.com/office/drawing/2014/main" id="{00000000-0008-0000-0700-000007010000}"/>
            </a:ext>
          </a:extLst>
        </xdr:cNvPr>
        <xdr:cNvSpPr/>
      </xdr:nvSpPr>
      <xdr:spPr>
        <a:xfrm>
          <a:off x="7743825"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fLocksText="0">
      <xdr:nvSpPr>
        <xdr:cNvPr id="264" name="正方形/長方形 263">
          <a:extLst>
            <a:ext uri="{FF2B5EF4-FFF2-40B4-BE49-F238E27FC236}">
              <a16:creationId xmlns:a16="http://schemas.microsoft.com/office/drawing/2014/main" id="{00000000-0008-0000-0700-000008010000}"/>
            </a:ext>
          </a:extLst>
        </xdr:cNvPr>
        <xdr:cNvSpPr/>
      </xdr:nvSpPr>
      <xdr:spPr>
        <a:xfrm>
          <a:off x="7743825"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fLocksText="0">
      <xdr:nvSpPr>
        <xdr:cNvPr id="265" name="正方形/長方形 264">
          <a:extLst>
            <a:ext uri="{FF2B5EF4-FFF2-40B4-BE49-F238E27FC236}">
              <a16:creationId xmlns:a16="http://schemas.microsoft.com/office/drawing/2014/main" id="{00000000-0008-0000-0700-000009010000}"/>
            </a:ext>
          </a:extLst>
        </xdr:cNvPr>
        <xdr:cNvSpPr/>
      </xdr:nvSpPr>
      <xdr:spPr>
        <a:xfrm>
          <a:off x="8886825"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fLocksText="0">
      <xdr:nvSpPr>
        <xdr:cNvPr id="266" name="正方形/長方形 265">
          <a:extLst>
            <a:ext uri="{FF2B5EF4-FFF2-40B4-BE49-F238E27FC236}">
              <a16:creationId xmlns:a16="http://schemas.microsoft.com/office/drawing/2014/main" id="{00000000-0008-0000-0700-00000A010000}"/>
            </a:ext>
          </a:extLst>
        </xdr:cNvPr>
        <xdr:cNvSpPr/>
      </xdr:nvSpPr>
      <xdr:spPr>
        <a:xfrm>
          <a:off x="8886825"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fLocksText="0">
      <xdr:nvSpPr>
        <xdr:cNvPr id="267" name="正方形/長方形 266">
          <a:extLst>
            <a:ext uri="{FF2B5EF4-FFF2-40B4-BE49-F238E27FC236}">
              <a16:creationId xmlns:a16="http://schemas.microsoft.com/office/drawing/2014/main" id="{00000000-0008-0000-0700-00000B010000}"/>
            </a:ext>
          </a:extLst>
        </xdr:cNvPr>
        <xdr:cNvSpPr/>
      </xdr:nvSpPr>
      <xdr:spPr>
        <a:xfrm>
          <a:off x="6600825" y="4829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34</xdr:col>
      <xdr:colOff>85725</xdr:colOff>
      <xdr:row>27</xdr:row>
      <xdr:rowOff>9525</xdr:rowOff>
    </xdr:from>
    <xdr:to>
      <xdr:col>36</xdr:col>
      <xdr:colOff>57150</xdr:colOff>
      <xdr:row>28</xdr:row>
      <xdr:rowOff>66675</xdr:rowOff>
    </xdr:to>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2725" y="4638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41</xdr:row>
      <xdr:rowOff>82550</xdr:rowOff>
    </xdr:from>
    <xdr:to>
      <xdr:col>59</xdr:col>
      <xdr:colOff>50800</xdr:colOff>
      <xdr:row>41</xdr:row>
      <xdr:rowOff>82550</xdr:rowOff>
    </xdr:to>
    <xdr:sp macro="" textlink="">
      <xdr:nvSpPr>
        <xdr:cNvPr id="269" name="直線コネクタ 268">
          <a:extLst>
            <a:ext uri="{FF2B5EF4-FFF2-40B4-BE49-F238E27FC236}">
              <a16:creationId xmlns:a16="http://schemas.microsoft.com/office/drawing/2014/main" id="{00000000-0008-0000-0700-00000D010000}"/>
            </a:ext>
          </a:extLst>
        </xdr:cNvPr>
        <xdr:cNvSpPr/>
      </xdr:nvSpPr>
      <xdr:spPr>
        <a:xfrm>
          <a:off x="6600825"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39</xdr:row>
      <xdr:rowOff>98878</xdr:rowOff>
    </xdr:from>
    <xdr:to>
      <xdr:col>59</xdr:col>
      <xdr:colOff>50800</xdr:colOff>
      <xdr:row>39</xdr:row>
      <xdr:rowOff>98878</xdr:rowOff>
    </xdr:to>
    <xdr:sp macro="" textlink="">
      <xdr:nvSpPr>
        <xdr:cNvPr id="270" name="直線コネクタ 269">
          <a:extLst>
            <a:ext uri="{FF2B5EF4-FFF2-40B4-BE49-F238E27FC236}">
              <a16:creationId xmlns:a16="http://schemas.microsoft.com/office/drawing/2014/main" id="{00000000-0008-0000-0700-00000E010000}"/>
            </a:ext>
          </a:extLst>
        </xdr:cNvPr>
        <xdr:cNvSpPr/>
      </xdr:nvSpPr>
      <xdr:spPr>
        <a:xfrm>
          <a:off x="6600825" y="678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33</xdr:col>
      <xdr:colOff>66675</xdr:colOff>
      <xdr:row>38</xdr:row>
      <xdr:rowOff>123825</xdr:rowOff>
    </xdr:from>
    <xdr:to>
      <xdr:col>34</xdr:col>
      <xdr:colOff>123825</xdr:colOff>
      <xdr:row>40</xdr:row>
      <xdr:rowOff>38100</xdr:rowOff>
    </xdr:to>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3175" y="66389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37</xdr:row>
      <xdr:rowOff>115207</xdr:rowOff>
    </xdr:from>
    <xdr:to>
      <xdr:col>59</xdr:col>
      <xdr:colOff>50800</xdr:colOff>
      <xdr:row>37</xdr:row>
      <xdr:rowOff>115207</xdr:rowOff>
    </xdr:to>
    <xdr:sp macro="" textlink="">
      <xdr:nvSpPr>
        <xdr:cNvPr id="272" name="直線コネクタ 271">
          <a:extLst>
            <a:ext uri="{FF2B5EF4-FFF2-40B4-BE49-F238E27FC236}">
              <a16:creationId xmlns:a16="http://schemas.microsoft.com/office/drawing/2014/main" id="{00000000-0008-0000-0700-000010010000}"/>
            </a:ext>
          </a:extLst>
        </xdr:cNvPr>
        <xdr:cNvSpPr/>
      </xdr:nvSpPr>
      <xdr:spPr>
        <a:xfrm>
          <a:off x="6600825" y="6457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161925</xdr:colOff>
      <xdr:row>36</xdr:row>
      <xdr:rowOff>142875</xdr:rowOff>
    </xdr:from>
    <xdr:to>
      <xdr:col>34</xdr:col>
      <xdr:colOff>123825</xdr:colOff>
      <xdr:row>38</xdr:row>
      <xdr:rowOff>57150</xdr:rowOff>
    </xdr:to>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67425" y="63150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35</xdr:row>
      <xdr:rowOff>131536</xdr:rowOff>
    </xdr:from>
    <xdr:to>
      <xdr:col>59</xdr:col>
      <xdr:colOff>50800</xdr:colOff>
      <xdr:row>35</xdr:row>
      <xdr:rowOff>131536</xdr:rowOff>
    </xdr:to>
    <xdr:sp macro="" textlink="">
      <xdr:nvSpPr>
        <xdr:cNvPr id="274" name="直線コネクタ 273">
          <a:extLst>
            <a:ext uri="{FF2B5EF4-FFF2-40B4-BE49-F238E27FC236}">
              <a16:creationId xmlns:a16="http://schemas.microsoft.com/office/drawing/2014/main" id="{00000000-0008-0000-0700-000012010000}"/>
            </a:ext>
          </a:extLst>
        </xdr:cNvPr>
        <xdr:cNvSpPr/>
      </xdr:nvSpPr>
      <xdr:spPr>
        <a:xfrm>
          <a:off x="6600825" y="6134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161925</xdr:colOff>
      <xdr:row>34</xdr:row>
      <xdr:rowOff>161925</xdr:rowOff>
    </xdr:from>
    <xdr:to>
      <xdr:col>34</xdr:col>
      <xdr:colOff>123825</xdr:colOff>
      <xdr:row>36</xdr:row>
      <xdr:rowOff>76200</xdr:rowOff>
    </xdr:to>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67425" y="59912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33</xdr:row>
      <xdr:rowOff>147864</xdr:rowOff>
    </xdr:from>
    <xdr:to>
      <xdr:col>59</xdr:col>
      <xdr:colOff>50800</xdr:colOff>
      <xdr:row>33</xdr:row>
      <xdr:rowOff>147864</xdr:rowOff>
    </xdr:to>
    <xdr:sp macro="" textlink="">
      <xdr:nvSpPr>
        <xdr:cNvPr id="276" name="直線コネクタ 275">
          <a:extLst>
            <a:ext uri="{FF2B5EF4-FFF2-40B4-BE49-F238E27FC236}">
              <a16:creationId xmlns:a16="http://schemas.microsoft.com/office/drawing/2014/main" id="{00000000-0008-0000-0700-000014010000}"/>
            </a:ext>
          </a:extLst>
        </xdr:cNvPr>
        <xdr:cNvSpPr/>
      </xdr:nvSpPr>
      <xdr:spPr>
        <a:xfrm>
          <a:off x="6600825" y="581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161925</xdr:colOff>
      <xdr:row>33</xdr:row>
      <xdr:rowOff>9525</xdr:rowOff>
    </xdr:from>
    <xdr:to>
      <xdr:col>34</xdr:col>
      <xdr:colOff>123825</xdr:colOff>
      <xdr:row>34</xdr:row>
      <xdr:rowOff>95250</xdr:rowOff>
    </xdr:to>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67425" y="56673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164193</xdr:rowOff>
    </xdr:from>
    <xdr:to>
      <xdr:col>59</xdr:col>
      <xdr:colOff>50800</xdr:colOff>
      <xdr:row>31</xdr:row>
      <xdr:rowOff>164193</xdr:rowOff>
    </xdr:to>
    <xdr:sp macro="" textlink="">
      <xdr:nvSpPr>
        <xdr:cNvPr id="278" name="直線コネクタ 277">
          <a:extLst>
            <a:ext uri="{FF2B5EF4-FFF2-40B4-BE49-F238E27FC236}">
              <a16:creationId xmlns:a16="http://schemas.microsoft.com/office/drawing/2014/main" id="{00000000-0008-0000-0700-000016010000}"/>
            </a:ext>
          </a:extLst>
        </xdr:cNvPr>
        <xdr:cNvSpPr/>
      </xdr:nvSpPr>
      <xdr:spPr>
        <a:xfrm>
          <a:off x="6600825" y="5476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161925</xdr:colOff>
      <xdr:row>31</xdr:row>
      <xdr:rowOff>19050</xdr:rowOff>
    </xdr:from>
    <xdr:to>
      <xdr:col>34</xdr:col>
      <xdr:colOff>123825</xdr:colOff>
      <xdr:row>32</xdr:row>
      <xdr:rowOff>104775</xdr:rowOff>
    </xdr:to>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67425" y="53340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30</xdr:row>
      <xdr:rowOff>9072</xdr:rowOff>
    </xdr:from>
    <xdr:to>
      <xdr:col>59</xdr:col>
      <xdr:colOff>50800</xdr:colOff>
      <xdr:row>30</xdr:row>
      <xdr:rowOff>9072</xdr:rowOff>
    </xdr:to>
    <xdr:sp macro="" textlink="">
      <xdr:nvSpPr>
        <xdr:cNvPr id="280" name="直線コネクタ 279">
          <a:extLst>
            <a:ext uri="{FF2B5EF4-FFF2-40B4-BE49-F238E27FC236}">
              <a16:creationId xmlns:a16="http://schemas.microsoft.com/office/drawing/2014/main" id="{00000000-0008-0000-0700-000018010000}"/>
            </a:ext>
          </a:extLst>
        </xdr:cNvPr>
        <xdr:cNvSpPr/>
      </xdr:nvSpPr>
      <xdr:spPr>
        <a:xfrm>
          <a:off x="6600825" y="5153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29</xdr:row>
      <xdr:rowOff>38100</xdr:rowOff>
    </xdr:from>
    <xdr:to>
      <xdr:col>34</xdr:col>
      <xdr:colOff>123825</xdr:colOff>
      <xdr:row>30</xdr:row>
      <xdr:rowOff>123825</xdr:rowOff>
    </xdr:to>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00750" y="50101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28</xdr:row>
      <xdr:rowOff>25400</xdr:rowOff>
    </xdr:to>
    <xdr:sp macro="" textlink="">
      <xdr:nvSpPr>
        <xdr:cNvPr id="282" name="直線コネクタ 281">
          <a:extLst>
            <a:ext uri="{FF2B5EF4-FFF2-40B4-BE49-F238E27FC236}">
              <a16:creationId xmlns:a16="http://schemas.microsoft.com/office/drawing/2014/main" id="{00000000-0008-0000-0700-00001A010000}"/>
            </a:ext>
          </a:extLst>
        </xdr:cNvPr>
        <xdr:cNvSpPr/>
      </xdr:nvSpPr>
      <xdr:spPr>
        <a:xfrm>
          <a:off x="6600825"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27</xdr:row>
      <xdr:rowOff>57150</xdr:rowOff>
    </xdr:from>
    <xdr:to>
      <xdr:col>34</xdr:col>
      <xdr:colOff>123825</xdr:colOff>
      <xdr:row>28</xdr:row>
      <xdr:rowOff>142875</xdr:rowOff>
    </xdr:to>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0750" y="4686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fLocksText="0">
      <xdr:nvSpPr>
        <xdr:cNvPr id="284" name="労働費グラフ枠">
          <a:extLst>
            <a:ext uri="{FF2B5EF4-FFF2-40B4-BE49-F238E27FC236}">
              <a16:creationId xmlns:a16="http://schemas.microsoft.com/office/drawing/2014/main" id="{00000000-0008-0000-0700-00001C010000}"/>
            </a:ext>
          </a:extLst>
        </xdr:cNvPr>
        <xdr:cNvSpPr/>
      </xdr:nvSpPr>
      <xdr:spPr>
        <a:xfrm>
          <a:off x="6600825" y="4829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sp macro="" textlink="">
      <xdr:nvSpPr>
        <xdr:cNvPr id="285" name="直線コネクタ 284">
          <a:extLst>
            <a:ext uri="{FF2B5EF4-FFF2-40B4-BE49-F238E27FC236}">
              <a16:creationId xmlns:a16="http://schemas.microsoft.com/office/drawing/2014/main" id="{00000000-0008-0000-0700-00001D010000}"/>
            </a:ext>
          </a:extLst>
        </xdr:cNvPr>
        <xdr:cNvSpPr/>
      </xdr:nvSpPr>
      <xdr:spPr>
        <a:xfrm flipV="1">
          <a:off x="10477500" y="52387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39</xdr:row>
      <xdr:rowOff>123825</xdr:rowOff>
    </xdr:from>
    <xdr:to>
      <xdr:col>56</xdr:col>
      <xdr:colOff>104775</xdr:colOff>
      <xdr:row>41</xdr:row>
      <xdr:rowOff>38100</xdr:rowOff>
    </xdr:to>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5125" y="68103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101600</xdr:colOff>
      <xdr:row>39</xdr:row>
      <xdr:rowOff>98878</xdr:rowOff>
    </xdr:from>
    <xdr:to>
      <xdr:col>55</xdr:col>
      <xdr:colOff>88900</xdr:colOff>
      <xdr:row>39</xdr:row>
      <xdr:rowOff>98878</xdr:rowOff>
    </xdr:to>
    <xdr:sp macro="" textlink="">
      <xdr:nvSpPr>
        <xdr:cNvPr id="287" name="直線コネクタ 286">
          <a:extLst>
            <a:ext uri="{FF2B5EF4-FFF2-40B4-BE49-F238E27FC236}">
              <a16:creationId xmlns:a16="http://schemas.microsoft.com/office/drawing/2014/main" id="{00000000-0008-0000-0700-00001F010000}"/>
            </a:ext>
          </a:extLst>
        </xdr:cNvPr>
        <xdr:cNvSpPr/>
      </xdr:nvSpPr>
      <xdr:spPr>
        <a:xfrm>
          <a:off x="10391775" y="67818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29</xdr:row>
      <xdr:rowOff>38100</xdr:rowOff>
    </xdr:from>
    <xdr:to>
      <xdr:col>58</xdr:col>
      <xdr:colOff>9525</xdr:colOff>
      <xdr:row>30</xdr:row>
      <xdr:rowOff>123825</xdr:rowOff>
    </xdr:to>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5125" y="50101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94,900</a:t>
          </a:r>
          <a:endParaRPr lang="ja-JP" altLang="en-US" sz="1000" b="1">
            <a:latin typeface="ＭＳ Ｐゴシック" panose="020B0600070205080204" pitchFamily="50" charset="-128"/>
          </a:endParaRPr>
        </a:p>
      </xdr:txBody>
    </xdr:sp>
    <xdr:clientData/>
  </xdr:twoCellAnchor>
  <xdr:twoCellAnchor>
    <xdr:from>
      <xdr:col>54</xdr:col>
      <xdr:colOff>101600</xdr:colOff>
      <xdr:row>30</xdr:row>
      <xdr:rowOff>92347</xdr:rowOff>
    </xdr:from>
    <xdr:to>
      <xdr:col>55</xdr:col>
      <xdr:colOff>88900</xdr:colOff>
      <xdr:row>30</xdr:row>
      <xdr:rowOff>92347</xdr:rowOff>
    </xdr:to>
    <xdr:sp macro="" textlink="">
      <xdr:nvSpPr>
        <xdr:cNvPr id="289" name="直線コネクタ 288">
          <a:extLst>
            <a:ext uri="{FF2B5EF4-FFF2-40B4-BE49-F238E27FC236}">
              <a16:creationId xmlns:a16="http://schemas.microsoft.com/office/drawing/2014/main" id="{00000000-0008-0000-0700-000021010000}"/>
            </a:ext>
          </a:extLst>
        </xdr:cNvPr>
        <xdr:cNvSpPr/>
      </xdr:nvSpPr>
      <xdr:spPr>
        <a:xfrm>
          <a:off x="10391775" y="52387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114300</xdr:colOff>
      <xdr:row>37</xdr:row>
      <xdr:rowOff>15440</xdr:rowOff>
    </xdr:from>
    <xdr:to>
      <xdr:col>55</xdr:col>
      <xdr:colOff>0</xdr:colOff>
      <xdr:row>37</xdr:row>
      <xdr:rowOff>43312</xdr:rowOff>
    </xdr:to>
    <xdr:sp macro="" textlink="">
      <xdr:nvSpPr>
        <xdr:cNvPr id="290" name="直線コネクタ 289">
          <a:extLst>
            <a:ext uri="{FF2B5EF4-FFF2-40B4-BE49-F238E27FC236}">
              <a16:creationId xmlns:a16="http://schemas.microsoft.com/office/drawing/2014/main" id="{00000000-0008-0000-0700-000022010000}"/>
            </a:ext>
          </a:extLst>
        </xdr:cNvPr>
        <xdr:cNvSpPr/>
      </xdr:nvSpPr>
      <xdr:spPr>
        <a:xfrm flipV="1">
          <a:off x="9639300" y="63627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38</xdr:row>
      <xdr:rowOff>171450</xdr:rowOff>
    </xdr:from>
    <xdr:to>
      <xdr:col>57</xdr:col>
      <xdr:colOff>133350</xdr:colOff>
      <xdr:row>40</xdr:row>
      <xdr:rowOff>85725</xdr:rowOff>
    </xdr:to>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5125" y="6686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1,776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39</xdr:row>
      <xdr:rowOff>19079</xdr:rowOff>
    </xdr:from>
    <xdr:to>
      <xdr:col>55</xdr:col>
      <xdr:colOff>50800</xdr:colOff>
      <xdr:row>39</xdr:row>
      <xdr:rowOff>120679</xdr:rowOff>
    </xdr:to>
    <xdr:sp macro="" textlink="" fLocksText="0">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9875" y="67056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37</xdr:row>
      <xdr:rowOff>18624</xdr:rowOff>
    </xdr:from>
    <xdr:to>
      <xdr:col>50</xdr:col>
      <xdr:colOff>114300</xdr:colOff>
      <xdr:row>37</xdr:row>
      <xdr:rowOff>43312</xdr:rowOff>
    </xdr:to>
    <xdr:sp macro="" textlink="">
      <xdr:nvSpPr>
        <xdr:cNvPr id="293" name="直線コネクタ 292">
          <a:extLst>
            <a:ext uri="{FF2B5EF4-FFF2-40B4-BE49-F238E27FC236}">
              <a16:creationId xmlns:a16="http://schemas.microsoft.com/office/drawing/2014/main" id="{00000000-0008-0000-0700-000025010000}"/>
            </a:ext>
          </a:extLst>
        </xdr:cNvPr>
        <xdr:cNvSpPr/>
      </xdr:nvSpPr>
      <xdr:spPr>
        <a:xfrm>
          <a:off x="8753475" y="6362700"/>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63500</xdr:colOff>
      <xdr:row>39</xdr:row>
      <xdr:rowOff>14017</xdr:rowOff>
    </xdr:from>
    <xdr:to>
      <xdr:col>50</xdr:col>
      <xdr:colOff>165100</xdr:colOff>
      <xdr:row>39</xdr:row>
      <xdr:rowOff>115617</xdr:rowOff>
    </xdr:to>
    <xdr:sp macro="" textlink="" fLocksText="0">
      <xdr:nvSpPr>
        <xdr:cNvPr id="294" name="フローチャート: 判断 293">
          <a:extLst>
            <a:ext uri="{FF2B5EF4-FFF2-40B4-BE49-F238E27FC236}">
              <a16:creationId xmlns:a16="http://schemas.microsoft.com/office/drawing/2014/main" id="{00000000-0008-0000-0700-000026010000}"/>
            </a:ext>
          </a:extLst>
        </xdr:cNvPr>
        <xdr:cNvSpPr/>
      </xdr:nvSpPr>
      <xdr:spPr>
        <a:xfrm>
          <a:off x="9591675" y="66960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66675</xdr:colOff>
      <xdr:row>39</xdr:row>
      <xdr:rowOff>104775</xdr:rowOff>
    </xdr:from>
    <xdr:to>
      <xdr:col>51</xdr:col>
      <xdr:colOff>152400</xdr:colOff>
      <xdr:row>41</xdr:row>
      <xdr:rowOff>19050</xdr:rowOff>
    </xdr:to>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1175" y="679132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2,086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50800</xdr:colOff>
      <xdr:row>37</xdr:row>
      <xdr:rowOff>18624</xdr:rowOff>
    </xdr:from>
    <xdr:to>
      <xdr:col>45</xdr:col>
      <xdr:colOff>177800</xdr:colOff>
      <xdr:row>37</xdr:row>
      <xdr:rowOff>100218</xdr:rowOff>
    </xdr:to>
    <xdr:sp macro="" textlink="">
      <xdr:nvSpPr>
        <xdr:cNvPr id="296" name="直線コネクタ 295">
          <a:extLst>
            <a:ext uri="{FF2B5EF4-FFF2-40B4-BE49-F238E27FC236}">
              <a16:creationId xmlns:a16="http://schemas.microsoft.com/office/drawing/2014/main" id="{00000000-0008-0000-0700-000028010000}"/>
            </a:ext>
          </a:extLst>
        </xdr:cNvPr>
        <xdr:cNvSpPr/>
      </xdr:nvSpPr>
      <xdr:spPr>
        <a:xfrm flipV="1">
          <a:off x="7858125" y="6362700"/>
          <a:ext cx="89535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38</xdr:row>
      <xdr:rowOff>165612</xdr:rowOff>
    </xdr:from>
    <xdr:to>
      <xdr:col>46</xdr:col>
      <xdr:colOff>38100</xdr:colOff>
      <xdr:row>39</xdr:row>
      <xdr:rowOff>95762</xdr:rowOff>
    </xdr:to>
    <xdr:sp macro="" textlink="" fLocksText="0">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6325" y="6677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133350</xdr:colOff>
      <xdr:row>39</xdr:row>
      <xdr:rowOff>85725</xdr:rowOff>
    </xdr:from>
    <xdr:to>
      <xdr:col>47</xdr:col>
      <xdr:colOff>28575</xdr:colOff>
      <xdr:row>41</xdr:row>
      <xdr:rowOff>0</xdr:rowOff>
    </xdr:to>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350" y="677227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3,302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114300</xdr:colOff>
      <xdr:row>37</xdr:row>
      <xdr:rowOff>100218</xdr:rowOff>
    </xdr:from>
    <xdr:to>
      <xdr:col>41</xdr:col>
      <xdr:colOff>50800</xdr:colOff>
      <xdr:row>37</xdr:row>
      <xdr:rowOff>127388</xdr:rowOff>
    </xdr:to>
    <xdr:sp macro="" textlink="">
      <xdr:nvSpPr>
        <xdr:cNvPr id="299" name="直線コネクタ 298">
          <a:extLst>
            <a:ext uri="{FF2B5EF4-FFF2-40B4-BE49-F238E27FC236}">
              <a16:creationId xmlns:a16="http://schemas.microsoft.com/office/drawing/2014/main" id="{00000000-0008-0000-0700-00002B010000}"/>
            </a:ext>
          </a:extLst>
        </xdr:cNvPr>
        <xdr:cNvSpPr/>
      </xdr:nvSpPr>
      <xdr:spPr>
        <a:xfrm flipV="1">
          <a:off x="6972300" y="644842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41</xdr:col>
      <xdr:colOff>0</xdr:colOff>
      <xdr:row>39</xdr:row>
      <xdr:rowOff>9527</xdr:rowOff>
    </xdr:from>
    <xdr:to>
      <xdr:col>41</xdr:col>
      <xdr:colOff>101600</xdr:colOff>
      <xdr:row>39</xdr:row>
      <xdr:rowOff>111127</xdr:rowOff>
    </xdr:to>
    <xdr:sp macro="" textlink="" fLocksText="0">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960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40</xdr:col>
      <xdr:colOff>0</xdr:colOff>
      <xdr:row>39</xdr:row>
      <xdr:rowOff>104775</xdr:rowOff>
    </xdr:from>
    <xdr:to>
      <xdr:col>42</xdr:col>
      <xdr:colOff>85725</xdr:colOff>
      <xdr:row>41</xdr:row>
      <xdr:rowOff>19050</xdr:rowOff>
    </xdr:to>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0000" y="679132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2,361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63500</xdr:colOff>
      <xdr:row>38</xdr:row>
      <xdr:rowOff>161203</xdr:rowOff>
    </xdr:from>
    <xdr:to>
      <xdr:col>36</xdr:col>
      <xdr:colOff>165100</xdr:colOff>
      <xdr:row>39</xdr:row>
      <xdr:rowOff>91353</xdr:rowOff>
    </xdr:to>
    <xdr:sp macro="" textlink="" fLocksText="0">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4675" y="66770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35</xdr:col>
      <xdr:colOff>66675</xdr:colOff>
      <xdr:row>39</xdr:row>
      <xdr:rowOff>85725</xdr:rowOff>
    </xdr:from>
    <xdr:to>
      <xdr:col>37</xdr:col>
      <xdr:colOff>152400</xdr:colOff>
      <xdr:row>41</xdr:row>
      <xdr:rowOff>0</xdr:rowOff>
    </xdr:to>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4175" y="677227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3,572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54</xdr:col>
      <xdr:colOff>0</xdr:colOff>
      <xdr:row>41</xdr:row>
      <xdr:rowOff>76200</xdr:rowOff>
    </xdr:from>
    <xdr:to>
      <xdr:col>58</xdr:col>
      <xdr:colOff>0</xdr:colOff>
      <xdr:row>42</xdr:row>
      <xdr:rowOff>161925</xdr:rowOff>
    </xdr:to>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49</xdr:col>
      <xdr:colOff>114300</xdr:colOff>
      <xdr:row>41</xdr:row>
      <xdr:rowOff>76200</xdr:rowOff>
    </xdr:from>
    <xdr:to>
      <xdr:col>53</xdr:col>
      <xdr:colOff>114300</xdr:colOff>
      <xdr:row>42</xdr:row>
      <xdr:rowOff>161925</xdr:rowOff>
    </xdr:to>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44</xdr:col>
      <xdr:colOff>171450</xdr:colOff>
      <xdr:row>41</xdr:row>
      <xdr:rowOff>76200</xdr:rowOff>
    </xdr:from>
    <xdr:to>
      <xdr:col>48</xdr:col>
      <xdr:colOff>171450</xdr:colOff>
      <xdr:row>42</xdr:row>
      <xdr:rowOff>161925</xdr:rowOff>
    </xdr:to>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345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40</xdr:col>
      <xdr:colOff>47625</xdr:colOff>
      <xdr:row>41</xdr:row>
      <xdr:rowOff>76200</xdr:rowOff>
    </xdr:from>
    <xdr:to>
      <xdr:col>44</xdr:col>
      <xdr:colOff>47625</xdr:colOff>
      <xdr:row>42</xdr:row>
      <xdr:rowOff>161925</xdr:rowOff>
    </xdr:to>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67625"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35</xdr:col>
      <xdr:colOff>114300</xdr:colOff>
      <xdr:row>41</xdr:row>
      <xdr:rowOff>76200</xdr:rowOff>
    </xdr:from>
    <xdr:to>
      <xdr:col>39</xdr:col>
      <xdr:colOff>114300</xdr:colOff>
      <xdr:row>42</xdr:row>
      <xdr:rowOff>161925</xdr:rowOff>
    </xdr:to>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36</xdr:row>
      <xdr:rowOff>136090</xdr:rowOff>
    </xdr:from>
    <xdr:to>
      <xdr:col>55</xdr:col>
      <xdr:colOff>50800</xdr:colOff>
      <xdr:row>37</xdr:row>
      <xdr:rowOff>66240</xdr:rowOff>
    </xdr:to>
    <xdr:sp macro="" textlink="" fLocksText="0">
      <xdr:nvSpPr>
        <xdr:cNvPr id="309" name="楕円 308">
          <a:extLst>
            <a:ext uri="{FF2B5EF4-FFF2-40B4-BE49-F238E27FC236}">
              <a16:creationId xmlns:a16="http://schemas.microsoft.com/office/drawing/2014/main" id="{00000000-0008-0000-0700-000035010000}"/>
            </a:ext>
          </a:extLst>
        </xdr:cNvPr>
        <xdr:cNvSpPr/>
      </xdr:nvSpPr>
      <xdr:spPr>
        <a:xfrm>
          <a:off x="10429875" y="63055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55</xdr:col>
      <xdr:colOff>47625</xdr:colOff>
      <xdr:row>35</xdr:row>
      <xdr:rowOff>161925</xdr:rowOff>
    </xdr:from>
    <xdr:to>
      <xdr:col>58</xdr:col>
      <xdr:colOff>9525</xdr:colOff>
      <xdr:row>37</xdr:row>
      <xdr:rowOff>76200</xdr:rowOff>
    </xdr:to>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5125" y="61626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26,110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50</xdr:col>
      <xdr:colOff>63500</xdr:colOff>
      <xdr:row>36</xdr:row>
      <xdr:rowOff>163962</xdr:rowOff>
    </xdr:from>
    <xdr:to>
      <xdr:col>50</xdr:col>
      <xdr:colOff>165100</xdr:colOff>
      <xdr:row>37</xdr:row>
      <xdr:rowOff>94112</xdr:rowOff>
    </xdr:to>
    <xdr:sp macro="" textlink="" fLocksText="0">
      <xdr:nvSpPr>
        <xdr:cNvPr id="311" name="楕円 310">
          <a:extLst>
            <a:ext uri="{FF2B5EF4-FFF2-40B4-BE49-F238E27FC236}">
              <a16:creationId xmlns:a16="http://schemas.microsoft.com/office/drawing/2014/main" id="{00000000-0008-0000-0700-000037010000}"/>
            </a:ext>
          </a:extLst>
        </xdr:cNvPr>
        <xdr:cNvSpPr/>
      </xdr:nvSpPr>
      <xdr:spPr>
        <a:xfrm>
          <a:off x="9591675" y="63341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28575</xdr:colOff>
      <xdr:row>35</xdr:row>
      <xdr:rowOff>114300</xdr:rowOff>
    </xdr:from>
    <xdr:to>
      <xdr:col>51</xdr:col>
      <xdr:colOff>180975</xdr:colOff>
      <xdr:row>37</xdr:row>
      <xdr:rowOff>28575</xdr:rowOff>
    </xdr:to>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363075" y="61150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24,403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45</xdr:col>
      <xdr:colOff>127000</xdr:colOff>
      <xdr:row>36</xdr:row>
      <xdr:rowOff>139274</xdr:rowOff>
    </xdr:from>
    <xdr:to>
      <xdr:col>46</xdr:col>
      <xdr:colOff>38100</xdr:colOff>
      <xdr:row>37</xdr:row>
      <xdr:rowOff>69424</xdr:rowOff>
    </xdr:to>
    <xdr:sp macro="" textlink="" fLocksText="0">
      <xdr:nvSpPr>
        <xdr:cNvPr id="313" name="楕円 312">
          <a:extLst>
            <a:ext uri="{FF2B5EF4-FFF2-40B4-BE49-F238E27FC236}">
              <a16:creationId xmlns:a16="http://schemas.microsoft.com/office/drawing/2014/main" id="{00000000-0008-0000-0700-000039010000}"/>
            </a:ext>
          </a:extLst>
        </xdr:cNvPr>
        <xdr:cNvSpPr/>
      </xdr:nvSpPr>
      <xdr:spPr>
        <a:xfrm>
          <a:off x="8696325" y="63150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95250</xdr:colOff>
      <xdr:row>35</xdr:row>
      <xdr:rowOff>85725</xdr:rowOff>
    </xdr:from>
    <xdr:to>
      <xdr:col>47</xdr:col>
      <xdr:colOff>57150</xdr:colOff>
      <xdr:row>37</xdr:row>
      <xdr:rowOff>0</xdr:rowOff>
    </xdr:to>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477250" y="60864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25,915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0</xdr:colOff>
      <xdr:row>37</xdr:row>
      <xdr:rowOff>49418</xdr:rowOff>
    </xdr:from>
    <xdr:to>
      <xdr:col>41</xdr:col>
      <xdr:colOff>101600</xdr:colOff>
      <xdr:row>37</xdr:row>
      <xdr:rowOff>151018</xdr:rowOff>
    </xdr:to>
    <xdr:sp macro="" textlink="" fLocksText="0">
      <xdr:nvSpPr>
        <xdr:cNvPr id="315" name="楕円 314">
          <a:extLst>
            <a:ext uri="{FF2B5EF4-FFF2-40B4-BE49-F238E27FC236}">
              <a16:creationId xmlns:a16="http://schemas.microsoft.com/office/drawing/2014/main" id="{00000000-0008-0000-0700-00003B010000}"/>
            </a:ext>
          </a:extLst>
        </xdr:cNvPr>
        <xdr:cNvSpPr/>
      </xdr:nvSpPr>
      <xdr:spPr>
        <a:xfrm>
          <a:off x="7810500" y="63912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39</xdr:col>
      <xdr:colOff>161925</xdr:colOff>
      <xdr:row>35</xdr:row>
      <xdr:rowOff>171450</xdr:rowOff>
    </xdr:from>
    <xdr:to>
      <xdr:col>42</xdr:col>
      <xdr:colOff>123825</xdr:colOff>
      <xdr:row>37</xdr:row>
      <xdr:rowOff>85725</xdr:rowOff>
    </xdr:to>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591425" y="61722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20,918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63500</xdr:colOff>
      <xdr:row>37</xdr:row>
      <xdr:rowOff>76588</xdr:rowOff>
    </xdr:from>
    <xdr:to>
      <xdr:col>36</xdr:col>
      <xdr:colOff>165100</xdr:colOff>
      <xdr:row>38</xdr:row>
      <xdr:rowOff>6738</xdr:rowOff>
    </xdr:to>
    <xdr:sp macro="" textlink="" fLocksText="0">
      <xdr:nvSpPr>
        <xdr:cNvPr id="317" name="楕円 316">
          <a:extLst>
            <a:ext uri="{FF2B5EF4-FFF2-40B4-BE49-F238E27FC236}">
              <a16:creationId xmlns:a16="http://schemas.microsoft.com/office/drawing/2014/main" id="{00000000-0008-0000-0700-00003D010000}"/>
            </a:ext>
          </a:extLst>
        </xdr:cNvPr>
        <xdr:cNvSpPr/>
      </xdr:nvSpPr>
      <xdr:spPr>
        <a:xfrm>
          <a:off x="6924675" y="64198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35</xdr:col>
      <xdr:colOff>28575</xdr:colOff>
      <xdr:row>36</xdr:row>
      <xdr:rowOff>19050</xdr:rowOff>
    </xdr:from>
    <xdr:to>
      <xdr:col>37</xdr:col>
      <xdr:colOff>180975</xdr:colOff>
      <xdr:row>37</xdr:row>
      <xdr:rowOff>104775</xdr:rowOff>
    </xdr:to>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696075" y="61912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19,254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43</xdr:row>
      <xdr:rowOff>57150</xdr:rowOff>
    </xdr:from>
    <xdr:to>
      <xdr:col>59</xdr:col>
      <xdr:colOff>50800</xdr:colOff>
      <xdr:row>45</xdr:row>
      <xdr:rowOff>31750</xdr:rowOff>
    </xdr:to>
    <xdr:sp macro="" textlink="" fLocksText="0">
      <xdr:nvSpPr>
        <xdr:cNvPr id="319" name="正方形/長方形 318">
          <a:extLst>
            <a:ext uri="{FF2B5EF4-FFF2-40B4-BE49-F238E27FC236}">
              <a16:creationId xmlns:a16="http://schemas.microsoft.com/office/drawing/2014/main" id="{00000000-0008-0000-0700-00003F010000}"/>
            </a:ext>
          </a:extLst>
        </xdr:cNvPr>
        <xdr:cNvSpPr/>
      </xdr:nvSpPr>
      <xdr:spPr>
        <a:xfrm>
          <a:off x="6600825"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fLocksText="0">
      <xdr:nvSpPr>
        <xdr:cNvPr id="320" name="正方形/長方形 319">
          <a:extLst>
            <a:ext uri="{FF2B5EF4-FFF2-40B4-BE49-F238E27FC236}">
              <a16:creationId xmlns:a16="http://schemas.microsoft.com/office/drawing/2014/main" id="{00000000-0008-0000-0700-000040010000}"/>
            </a:ext>
          </a:extLst>
        </xdr:cNvPr>
        <xdr:cNvSpPr/>
      </xdr:nvSpPr>
      <xdr:spPr>
        <a:xfrm>
          <a:off x="6734175"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fLocksText="0">
      <xdr:nvSpPr>
        <xdr:cNvPr id="321" name="正方形/長方形 320">
          <a:extLst>
            <a:ext uri="{FF2B5EF4-FFF2-40B4-BE49-F238E27FC236}">
              <a16:creationId xmlns:a16="http://schemas.microsoft.com/office/drawing/2014/main" id="{00000000-0008-0000-0700-000041010000}"/>
            </a:ext>
          </a:extLst>
        </xdr:cNvPr>
        <xdr:cNvSpPr/>
      </xdr:nvSpPr>
      <xdr:spPr>
        <a:xfrm>
          <a:off x="6734175"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fLocksText="0">
      <xdr:nvSpPr>
        <xdr:cNvPr id="322" name="正方形/長方形 321">
          <a:extLst>
            <a:ext uri="{FF2B5EF4-FFF2-40B4-BE49-F238E27FC236}">
              <a16:creationId xmlns:a16="http://schemas.microsoft.com/office/drawing/2014/main" id="{00000000-0008-0000-0700-000042010000}"/>
            </a:ext>
          </a:extLst>
        </xdr:cNvPr>
        <xdr:cNvSpPr/>
      </xdr:nvSpPr>
      <xdr:spPr>
        <a:xfrm>
          <a:off x="7743825"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fLocksText="0">
      <xdr:nvSpPr>
        <xdr:cNvPr id="323" name="正方形/長方形 322">
          <a:extLst>
            <a:ext uri="{FF2B5EF4-FFF2-40B4-BE49-F238E27FC236}">
              <a16:creationId xmlns:a16="http://schemas.microsoft.com/office/drawing/2014/main" id="{00000000-0008-0000-0700-000043010000}"/>
            </a:ext>
          </a:extLst>
        </xdr:cNvPr>
        <xdr:cNvSpPr/>
      </xdr:nvSpPr>
      <xdr:spPr>
        <a:xfrm>
          <a:off x="7743825"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fLocksText="0">
      <xdr:nvSpPr>
        <xdr:cNvPr id="324" name="正方形/長方形 323">
          <a:extLst>
            <a:ext uri="{FF2B5EF4-FFF2-40B4-BE49-F238E27FC236}">
              <a16:creationId xmlns:a16="http://schemas.microsoft.com/office/drawing/2014/main" id="{00000000-0008-0000-0700-000044010000}"/>
            </a:ext>
          </a:extLst>
        </xdr:cNvPr>
        <xdr:cNvSpPr/>
      </xdr:nvSpPr>
      <xdr:spPr>
        <a:xfrm>
          <a:off x="8886825"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fLocksText="0">
      <xdr:nvSpPr>
        <xdr:cNvPr id="325" name="正方形/長方形 324">
          <a:extLst>
            <a:ext uri="{FF2B5EF4-FFF2-40B4-BE49-F238E27FC236}">
              <a16:creationId xmlns:a16="http://schemas.microsoft.com/office/drawing/2014/main" id="{00000000-0008-0000-0700-000045010000}"/>
            </a:ext>
          </a:extLst>
        </xdr:cNvPr>
        <xdr:cNvSpPr/>
      </xdr:nvSpPr>
      <xdr:spPr>
        <a:xfrm>
          <a:off x="8886825"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fLocksText="0">
      <xdr:nvSpPr>
        <xdr:cNvPr id="326" name="正方形/長方形 325">
          <a:extLst>
            <a:ext uri="{FF2B5EF4-FFF2-40B4-BE49-F238E27FC236}">
              <a16:creationId xmlns:a16="http://schemas.microsoft.com/office/drawing/2014/main" id="{00000000-0008-0000-0700-000046010000}"/>
            </a:ext>
          </a:extLst>
        </xdr:cNvPr>
        <xdr:cNvSpPr/>
      </xdr:nvSpPr>
      <xdr:spPr>
        <a:xfrm>
          <a:off x="6600825" y="8258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34</xdr:col>
      <xdr:colOff>85725</xdr:colOff>
      <xdr:row>47</xdr:row>
      <xdr:rowOff>9525</xdr:rowOff>
    </xdr:from>
    <xdr:to>
      <xdr:col>36</xdr:col>
      <xdr:colOff>57150</xdr:colOff>
      <xdr:row>48</xdr:row>
      <xdr:rowOff>66675</xdr:rowOff>
    </xdr:to>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2725" y="8067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61</xdr:row>
      <xdr:rowOff>82550</xdr:rowOff>
    </xdr:from>
    <xdr:to>
      <xdr:col>59</xdr:col>
      <xdr:colOff>50800</xdr:colOff>
      <xdr:row>61</xdr:row>
      <xdr:rowOff>82550</xdr:rowOff>
    </xdr:to>
    <xdr:sp macro="" textlink="">
      <xdr:nvSpPr>
        <xdr:cNvPr id="328" name="直線コネクタ 327">
          <a:extLst>
            <a:ext uri="{FF2B5EF4-FFF2-40B4-BE49-F238E27FC236}">
              <a16:creationId xmlns:a16="http://schemas.microsoft.com/office/drawing/2014/main" id="{00000000-0008-0000-0700-000048010000}"/>
            </a:ext>
          </a:extLst>
        </xdr:cNvPr>
        <xdr:cNvSpPr/>
      </xdr:nvSpPr>
      <xdr:spPr>
        <a:xfrm>
          <a:off x="6600825"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58</xdr:row>
      <xdr:rowOff>139700</xdr:rowOff>
    </xdr:from>
    <xdr:to>
      <xdr:col>59</xdr:col>
      <xdr:colOff>50800</xdr:colOff>
      <xdr:row>58</xdr:row>
      <xdr:rowOff>139700</xdr:rowOff>
    </xdr:to>
    <xdr:sp macro="" textlink="">
      <xdr:nvSpPr>
        <xdr:cNvPr id="329" name="直線コネクタ 328">
          <a:extLst>
            <a:ext uri="{FF2B5EF4-FFF2-40B4-BE49-F238E27FC236}">
              <a16:creationId xmlns:a16="http://schemas.microsoft.com/office/drawing/2014/main" id="{00000000-0008-0000-0700-000049010000}"/>
            </a:ext>
          </a:extLst>
        </xdr:cNvPr>
        <xdr:cNvSpPr/>
      </xdr:nvSpPr>
      <xdr:spPr>
        <a:xfrm>
          <a:off x="6600825" y="10086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33</xdr:col>
      <xdr:colOff>66675</xdr:colOff>
      <xdr:row>57</xdr:row>
      <xdr:rowOff>171450</xdr:rowOff>
    </xdr:from>
    <xdr:to>
      <xdr:col>34</xdr:col>
      <xdr:colOff>123825</xdr:colOff>
      <xdr:row>59</xdr:row>
      <xdr:rowOff>85725</xdr:rowOff>
    </xdr:to>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3175" y="99441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56</xdr:row>
      <xdr:rowOff>25400</xdr:rowOff>
    </xdr:from>
    <xdr:to>
      <xdr:col>59</xdr:col>
      <xdr:colOff>50800</xdr:colOff>
      <xdr:row>56</xdr:row>
      <xdr:rowOff>25400</xdr:rowOff>
    </xdr:to>
    <xdr:sp macro="" textlink="">
      <xdr:nvSpPr>
        <xdr:cNvPr id="331" name="直線コネクタ 330">
          <a:extLst>
            <a:ext uri="{FF2B5EF4-FFF2-40B4-BE49-F238E27FC236}">
              <a16:creationId xmlns:a16="http://schemas.microsoft.com/office/drawing/2014/main" id="{00000000-0008-0000-0700-00004B010000}"/>
            </a:ext>
          </a:extLst>
        </xdr:cNvPr>
        <xdr:cNvSpPr/>
      </xdr:nvSpPr>
      <xdr:spPr>
        <a:xfrm>
          <a:off x="6600825" y="9629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55</xdr:row>
      <xdr:rowOff>57150</xdr:rowOff>
    </xdr:from>
    <xdr:to>
      <xdr:col>34</xdr:col>
      <xdr:colOff>123825</xdr:colOff>
      <xdr:row>56</xdr:row>
      <xdr:rowOff>142875</xdr:rowOff>
    </xdr:to>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0750" y="94869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82550</xdr:rowOff>
    </xdr:from>
    <xdr:to>
      <xdr:col>59</xdr:col>
      <xdr:colOff>50800</xdr:colOff>
      <xdr:row>53</xdr:row>
      <xdr:rowOff>82550</xdr:rowOff>
    </xdr:to>
    <xdr:sp macro="" textlink="">
      <xdr:nvSpPr>
        <xdr:cNvPr id="333" name="直線コネクタ 332">
          <a:extLst>
            <a:ext uri="{FF2B5EF4-FFF2-40B4-BE49-F238E27FC236}">
              <a16:creationId xmlns:a16="http://schemas.microsoft.com/office/drawing/2014/main" id="{00000000-0008-0000-0700-00004D010000}"/>
            </a:ext>
          </a:extLst>
        </xdr:cNvPr>
        <xdr:cNvSpPr/>
      </xdr:nvSpPr>
      <xdr:spPr>
        <a:xfrm>
          <a:off x="6600825" y="9172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xdr:colOff>
      <xdr:row>52</xdr:row>
      <xdr:rowOff>114300</xdr:rowOff>
    </xdr:from>
    <xdr:to>
      <xdr:col>34</xdr:col>
      <xdr:colOff>123825</xdr:colOff>
      <xdr:row>54</xdr:row>
      <xdr:rowOff>28575</xdr:rowOff>
    </xdr:to>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5025" y="90297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50</xdr:row>
      <xdr:rowOff>139700</xdr:rowOff>
    </xdr:from>
    <xdr:to>
      <xdr:col>59</xdr:col>
      <xdr:colOff>50800</xdr:colOff>
      <xdr:row>50</xdr:row>
      <xdr:rowOff>139700</xdr:rowOff>
    </xdr:to>
    <xdr:sp macro="" textlink="">
      <xdr:nvSpPr>
        <xdr:cNvPr id="335" name="直線コネクタ 334">
          <a:extLst>
            <a:ext uri="{FF2B5EF4-FFF2-40B4-BE49-F238E27FC236}">
              <a16:creationId xmlns:a16="http://schemas.microsoft.com/office/drawing/2014/main" id="{00000000-0008-0000-0700-00004F010000}"/>
            </a:ext>
          </a:extLst>
        </xdr:cNvPr>
        <xdr:cNvSpPr/>
      </xdr:nvSpPr>
      <xdr:spPr>
        <a:xfrm>
          <a:off x="6600825" y="8715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xdr:colOff>
      <xdr:row>49</xdr:row>
      <xdr:rowOff>171450</xdr:rowOff>
    </xdr:from>
    <xdr:to>
      <xdr:col>34</xdr:col>
      <xdr:colOff>123825</xdr:colOff>
      <xdr:row>51</xdr:row>
      <xdr:rowOff>85725</xdr:rowOff>
    </xdr:to>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5025" y="85725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48</xdr:row>
      <xdr:rowOff>25400</xdr:rowOff>
    </xdr:to>
    <xdr:sp macro="" textlink="">
      <xdr:nvSpPr>
        <xdr:cNvPr id="337" name="直線コネクタ 336">
          <a:extLst>
            <a:ext uri="{FF2B5EF4-FFF2-40B4-BE49-F238E27FC236}">
              <a16:creationId xmlns:a16="http://schemas.microsoft.com/office/drawing/2014/main" id="{00000000-0008-0000-0700-000051010000}"/>
            </a:ext>
          </a:extLst>
        </xdr:cNvPr>
        <xdr:cNvSpPr/>
      </xdr:nvSpPr>
      <xdr:spPr>
        <a:xfrm>
          <a:off x="6600825"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xdr:colOff>
      <xdr:row>47</xdr:row>
      <xdr:rowOff>57150</xdr:rowOff>
    </xdr:from>
    <xdr:to>
      <xdr:col>34</xdr:col>
      <xdr:colOff>123825</xdr:colOff>
      <xdr:row>48</xdr:row>
      <xdr:rowOff>142875</xdr:rowOff>
    </xdr:to>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5025" y="81153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fLocksText="0">
      <xdr:nvSpPr>
        <xdr:cNvPr id="339" name="農林水産業費グラフ枠">
          <a:extLst>
            <a:ext uri="{FF2B5EF4-FFF2-40B4-BE49-F238E27FC236}">
              <a16:creationId xmlns:a16="http://schemas.microsoft.com/office/drawing/2014/main" id="{00000000-0008-0000-0700-000053010000}"/>
            </a:ext>
          </a:extLst>
        </xdr:cNvPr>
        <xdr:cNvSpPr/>
      </xdr:nvSpPr>
      <xdr:spPr>
        <a:xfrm>
          <a:off x="6600825" y="8258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sp macro="" textlink="">
      <xdr:nvSpPr>
        <xdr:cNvPr id="340" name="直線コネクタ 339">
          <a:extLst>
            <a:ext uri="{FF2B5EF4-FFF2-40B4-BE49-F238E27FC236}">
              <a16:creationId xmlns:a16="http://schemas.microsoft.com/office/drawing/2014/main" id="{00000000-0008-0000-0700-000054010000}"/>
            </a:ext>
          </a:extLst>
        </xdr:cNvPr>
        <xdr:cNvSpPr/>
      </xdr:nvSpPr>
      <xdr:spPr>
        <a:xfrm flipV="1">
          <a:off x="10477500" y="870585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58</xdr:row>
      <xdr:rowOff>142875</xdr:rowOff>
    </xdr:from>
    <xdr:to>
      <xdr:col>57</xdr:col>
      <xdr:colOff>47625</xdr:colOff>
      <xdr:row>60</xdr:row>
      <xdr:rowOff>57150</xdr:rowOff>
    </xdr:to>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5125" y="10086975"/>
          <a:ext cx="381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362</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101600</xdr:colOff>
      <xdr:row>58</xdr:row>
      <xdr:rowOff>139369</xdr:rowOff>
    </xdr:from>
    <xdr:to>
      <xdr:col>55</xdr:col>
      <xdr:colOff>88900</xdr:colOff>
      <xdr:row>58</xdr:row>
      <xdr:rowOff>139369</xdr:rowOff>
    </xdr:to>
    <xdr:sp macro="" textlink="">
      <xdr:nvSpPr>
        <xdr:cNvPr id="342" name="直線コネクタ 341">
          <a:extLst>
            <a:ext uri="{FF2B5EF4-FFF2-40B4-BE49-F238E27FC236}">
              <a16:creationId xmlns:a16="http://schemas.microsoft.com/office/drawing/2014/main" id="{00000000-0008-0000-0700-000056010000}"/>
            </a:ext>
          </a:extLst>
        </xdr:cNvPr>
        <xdr:cNvSpPr/>
      </xdr:nvSpPr>
      <xdr:spPr>
        <a:xfrm>
          <a:off x="10391775" y="100869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49</xdr:row>
      <xdr:rowOff>76200</xdr:rowOff>
    </xdr:from>
    <xdr:to>
      <xdr:col>58</xdr:col>
      <xdr:colOff>161925</xdr:colOff>
      <xdr:row>50</xdr:row>
      <xdr:rowOff>161925</xdr:rowOff>
    </xdr:to>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5125" y="847725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1,510,570</a:t>
          </a:r>
          <a:endParaRPr lang="ja-JP" altLang="en-US" sz="1000" b="1">
            <a:latin typeface="ＭＳ Ｐゴシック" panose="020B0600070205080204" pitchFamily="50" charset="-128"/>
          </a:endParaRPr>
        </a:p>
      </xdr:txBody>
    </xdr:sp>
    <xdr:clientData/>
  </xdr:twoCellAnchor>
  <xdr:twoCellAnchor>
    <xdr:from>
      <xdr:col>54</xdr:col>
      <xdr:colOff>101600</xdr:colOff>
      <xdr:row>50</xdr:row>
      <xdr:rowOff>130035</xdr:rowOff>
    </xdr:from>
    <xdr:to>
      <xdr:col>55</xdr:col>
      <xdr:colOff>88900</xdr:colOff>
      <xdr:row>50</xdr:row>
      <xdr:rowOff>130035</xdr:rowOff>
    </xdr:to>
    <xdr:sp macro="" textlink="">
      <xdr:nvSpPr>
        <xdr:cNvPr id="344" name="直線コネクタ 343">
          <a:extLst>
            <a:ext uri="{FF2B5EF4-FFF2-40B4-BE49-F238E27FC236}">
              <a16:creationId xmlns:a16="http://schemas.microsoft.com/office/drawing/2014/main" id="{00000000-0008-0000-0700-000058010000}"/>
            </a:ext>
          </a:extLst>
        </xdr:cNvPr>
        <xdr:cNvSpPr/>
      </xdr:nvSpPr>
      <xdr:spPr>
        <a:xfrm>
          <a:off x="10391775" y="87058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114300</xdr:colOff>
      <xdr:row>57</xdr:row>
      <xdr:rowOff>90825</xdr:rowOff>
    </xdr:from>
    <xdr:to>
      <xdr:col>55</xdr:col>
      <xdr:colOff>0</xdr:colOff>
      <xdr:row>57</xdr:row>
      <xdr:rowOff>118850</xdr:rowOff>
    </xdr:to>
    <xdr:sp macro="" textlink="">
      <xdr:nvSpPr>
        <xdr:cNvPr id="345" name="直線コネクタ 344">
          <a:extLst>
            <a:ext uri="{FF2B5EF4-FFF2-40B4-BE49-F238E27FC236}">
              <a16:creationId xmlns:a16="http://schemas.microsoft.com/office/drawing/2014/main" id="{00000000-0008-0000-0700-000059010000}"/>
            </a:ext>
          </a:extLst>
        </xdr:cNvPr>
        <xdr:cNvSpPr/>
      </xdr:nvSpPr>
      <xdr:spPr>
        <a:xfrm flipV="1">
          <a:off x="9639300" y="9867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57</xdr:row>
      <xdr:rowOff>142875</xdr:rowOff>
    </xdr:from>
    <xdr:to>
      <xdr:col>58</xdr:col>
      <xdr:colOff>76200</xdr:colOff>
      <xdr:row>59</xdr:row>
      <xdr:rowOff>57150</xdr:rowOff>
    </xdr:to>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5125" y="9915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57</xdr:row>
      <xdr:rowOff>160556</xdr:rowOff>
    </xdr:from>
    <xdr:to>
      <xdr:col>55</xdr:col>
      <xdr:colOff>50800</xdr:colOff>
      <xdr:row>58</xdr:row>
      <xdr:rowOff>90706</xdr:rowOff>
    </xdr:to>
    <xdr:sp macro="" textlink="" fLocksText="0">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9875" y="99345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57</xdr:row>
      <xdr:rowOff>118850</xdr:rowOff>
    </xdr:from>
    <xdr:to>
      <xdr:col>50</xdr:col>
      <xdr:colOff>114300</xdr:colOff>
      <xdr:row>57</xdr:row>
      <xdr:rowOff>133759</xdr:rowOff>
    </xdr:to>
    <xdr:sp macro="" textlink="">
      <xdr:nvSpPr>
        <xdr:cNvPr id="348" name="直線コネクタ 347">
          <a:extLst>
            <a:ext uri="{FF2B5EF4-FFF2-40B4-BE49-F238E27FC236}">
              <a16:creationId xmlns:a16="http://schemas.microsoft.com/office/drawing/2014/main" id="{00000000-0008-0000-0700-00005C010000}"/>
            </a:ext>
          </a:extLst>
        </xdr:cNvPr>
        <xdr:cNvSpPr/>
      </xdr:nvSpPr>
      <xdr:spPr>
        <a:xfrm flipV="1">
          <a:off x="8753475" y="988695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63500</xdr:colOff>
      <xdr:row>58</xdr:row>
      <xdr:rowOff>1972</xdr:rowOff>
    </xdr:from>
    <xdr:to>
      <xdr:col>50</xdr:col>
      <xdr:colOff>165100</xdr:colOff>
      <xdr:row>58</xdr:row>
      <xdr:rowOff>103572</xdr:rowOff>
    </xdr:to>
    <xdr:sp macro="" textlink="" fLocksText="0">
      <xdr:nvSpPr>
        <xdr:cNvPr id="349" name="フローチャート: 判断 348">
          <a:extLst>
            <a:ext uri="{FF2B5EF4-FFF2-40B4-BE49-F238E27FC236}">
              <a16:creationId xmlns:a16="http://schemas.microsoft.com/office/drawing/2014/main" id="{00000000-0008-0000-0700-00005D010000}"/>
            </a:ext>
          </a:extLst>
        </xdr:cNvPr>
        <xdr:cNvSpPr/>
      </xdr:nvSpPr>
      <xdr:spPr>
        <a:xfrm>
          <a:off x="9591675" y="99441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28575</xdr:colOff>
      <xdr:row>58</xdr:row>
      <xdr:rowOff>95250</xdr:rowOff>
    </xdr:from>
    <xdr:to>
      <xdr:col>51</xdr:col>
      <xdr:colOff>180975</xdr:colOff>
      <xdr:row>60</xdr:row>
      <xdr:rowOff>9525</xdr:rowOff>
    </xdr:to>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63075" y="100393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50800</xdr:colOff>
      <xdr:row>57</xdr:row>
      <xdr:rowOff>133759</xdr:rowOff>
    </xdr:from>
    <xdr:to>
      <xdr:col>45</xdr:col>
      <xdr:colOff>177800</xdr:colOff>
      <xdr:row>57</xdr:row>
      <xdr:rowOff>144266</xdr:rowOff>
    </xdr:to>
    <xdr:sp macro="" textlink="">
      <xdr:nvSpPr>
        <xdr:cNvPr id="351" name="直線コネクタ 350">
          <a:extLst>
            <a:ext uri="{FF2B5EF4-FFF2-40B4-BE49-F238E27FC236}">
              <a16:creationId xmlns:a16="http://schemas.microsoft.com/office/drawing/2014/main" id="{00000000-0008-0000-0700-00005F010000}"/>
            </a:ext>
          </a:extLst>
        </xdr:cNvPr>
        <xdr:cNvSpPr/>
      </xdr:nvSpPr>
      <xdr:spPr>
        <a:xfrm flipV="1">
          <a:off x="7858125" y="9906000"/>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57</xdr:row>
      <xdr:rowOff>169893</xdr:rowOff>
    </xdr:from>
    <xdr:to>
      <xdr:col>46</xdr:col>
      <xdr:colOff>38100</xdr:colOff>
      <xdr:row>58</xdr:row>
      <xdr:rowOff>100043</xdr:rowOff>
    </xdr:to>
    <xdr:sp macro="" textlink="" fLocksText="0">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6325" y="99441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95250</xdr:colOff>
      <xdr:row>58</xdr:row>
      <xdr:rowOff>95250</xdr:rowOff>
    </xdr:from>
    <xdr:to>
      <xdr:col>47</xdr:col>
      <xdr:colOff>57150</xdr:colOff>
      <xdr:row>60</xdr:row>
      <xdr:rowOff>9525</xdr:rowOff>
    </xdr:to>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77250" y="100393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114300</xdr:colOff>
      <xdr:row>57</xdr:row>
      <xdr:rowOff>144266</xdr:rowOff>
    </xdr:from>
    <xdr:to>
      <xdr:col>41</xdr:col>
      <xdr:colOff>50800</xdr:colOff>
      <xdr:row>58</xdr:row>
      <xdr:rowOff>13822</xdr:rowOff>
    </xdr:to>
    <xdr:sp macro="" textlink="">
      <xdr:nvSpPr>
        <xdr:cNvPr id="354" name="直線コネクタ 353">
          <a:extLst>
            <a:ext uri="{FF2B5EF4-FFF2-40B4-BE49-F238E27FC236}">
              <a16:creationId xmlns:a16="http://schemas.microsoft.com/office/drawing/2014/main" id="{00000000-0008-0000-0700-000062010000}"/>
            </a:ext>
          </a:extLst>
        </xdr:cNvPr>
        <xdr:cNvSpPr/>
      </xdr:nvSpPr>
      <xdr:spPr>
        <a:xfrm flipV="1">
          <a:off x="6972300" y="9915525"/>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41</xdr:col>
      <xdr:colOff>0</xdr:colOff>
      <xdr:row>57</xdr:row>
      <xdr:rowOff>167994</xdr:rowOff>
    </xdr:from>
    <xdr:to>
      <xdr:col>41</xdr:col>
      <xdr:colOff>101600</xdr:colOff>
      <xdr:row>58</xdr:row>
      <xdr:rowOff>98144</xdr:rowOff>
    </xdr:to>
    <xdr:sp macro="" textlink="" fLocksText="0">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9441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39</xdr:col>
      <xdr:colOff>123825</xdr:colOff>
      <xdr:row>58</xdr:row>
      <xdr:rowOff>85725</xdr:rowOff>
    </xdr:from>
    <xdr:to>
      <xdr:col>42</xdr:col>
      <xdr:colOff>152400</xdr:colOff>
      <xdr:row>60</xdr:row>
      <xdr:rowOff>0</xdr:rowOff>
    </xdr:to>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53325" y="100298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63500</xdr:colOff>
      <xdr:row>58</xdr:row>
      <xdr:rowOff>1848</xdr:rowOff>
    </xdr:from>
    <xdr:to>
      <xdr:col>36</xdr:col>
      <xdr:colOff>165100</xdr:colOff>
      <xdr:row>58</xdr:row>
      <xdr:rowOff>103448</xdr:rowOff>
    </xdr:to>
    <xdr:sp macro="" textlink="" fLocksText="0">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4675" y="99441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35</xdr:col>
      <xdr:colOff>28575</xdr:colOff>
      <xdr:row>58</xdr:row>
      <xdr:rowOff>95250</xdr:rowOff>
    </xdr:from>
    <xdr:to>
      <xdr:col>37</xdr:col>
      <xdr:colOff>180975</xdr:colOff>
      <xdr:row>60</xdr:row>
      <xdr:rowOff>9525</xdr:rowOff>
    </xdr:to>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696075" y="100393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54</xdr:col>
      <xdr:colOff>0</xdr:colOff>
      <xdr:row>61</xdr:row>
      <xdr:rowOff>76200</xdr:rowOff>
    </xdr:from>
    <xdr:to>
      <xdr:col>58</xdr:col>
      <xdr:colOff>0</xdr:colOff>
      <xdr:row>62</xdr:row>
      <xdr:rowOff>161925</xdr:rowOff>
    </xdr:to>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49</xdr:col>
      <xdr:colOff>114300</xdr:colOff>
      <xdr:row>61</xdr:row>
      <xdr:rowOff>76200</xdr:rowOff>
    </xdr:from>
    <xdr:to>
      <xdr:col>53</xdr:col>
      <xdr:colOff>114300</xdr:colOff>
      <xdr:row>62</xdr:row>
      <xdr:rowOff>161925</xdr:rowOff>
    </xdr:to>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44</xdr:col>
      <xdr:colOff>171450</xdr:colOff>
      <xdr:row>61</xdr:row>
      <xdr:rowOff>76200</xdr:rowOff>
    </xdr:from>
    <xdr:to>
      <xdr:col>48</xdr:col>
      <xdr:colOff>171450</xdr:colOff>
      <xdr:row>62</xdr:row>
      <xdr:rowOff>161925</xdr:rowOff>
    </xdr:to>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345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40</xdr:col>
      <xdr:colOff>47625</xdr:colOff>
      <xdr:row>61</xdr:row>
      <xdr:rowOff>76200</xdr:rowOff>
    </xdr:from>
    <xdr:to>
      <xdr:col>44</xdr:col>
      <xdr:colOff>47625</xdr:colOff>
      <xdr:row>62</xdr:row>
      <xdr:rowOff>161925</xdr:rowOff>
    </xdr:to>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67625"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35</xdr:col>
      <xdr:colOff>114300</xdr:colOff>
      <xdr:row>61</xdr:row>
      <xdr:rowOff>76200</xdr:rowOff>
    </xdr:from>
    <xdr:to>
      <xdr:col>39</xdr:col>
      <xdr:colOff>114300</xdr:colOff>
      <xdr:row>62</xdr:row>
      <xdr:rowOff>161925</xdr:rowOff>
    </xdr:to>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57</xdr:row>
      <xdr:rowOff>40025</xdr:rowOff>
    </xdr:from>
    <xdr:to>
      <xdr:col>55</xdr:col>
      <xdr:colOff>50800</xdr:colOff>
      <xdr:row>57</xdr:row>
      <xdr:rowOff>141625</xdr:rowOff>
    </xdr:to>
    <xdr:sp macro="" textlink="" fLocksText="0">
      <xdr:nvSpPr>
        <xdr:cNvPr id="364" name="楕円 363">
          <a:extLst>
            <a:ext uri="{FF2B5EF4-FFF2-40B4-BE49-F238E27FC236}">
              <a16:creationId xmlns:a16="http://schemas.microsoft.com/office/drawing/2014/main" id="{00000000-0008-0000-0700-00006C010000}"/>
            </a:ext>
          </a:extLst>
        </xdr:cNvPr>
        <xdr:cNvSpPr/>
      </xdr:nvSpPr>
      <xdr:spPr>
        <a:xfrm>
          <a:off x="10429875" y="98107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55</xdr:col>
      <xdr:colOff>47625</xdr:colOff>
      <xdr:row>56</xdr:row>
      <xdr:rowOff>66675</xdr:rowOff>
    </xdr:from>
    <xdr:to>
      <xdr:col>58</xdr:col>
      <xdr:colOff>76200</xdr:colOff>
      <xdr:row>57</xdr:row>
      <xdr:rowOff>152400</xdr:rowOff>
    </xdr:to>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5125" y="96678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240,951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50</xdr:col>
      <xdr:colOff>63500</xdr:colOff>
      <xdr:row>57</xdr:row>
      <xdr:rowOff>68050</xdr:rowOff>
    </xdr:from>
    <xdr:to>
      <xdr:col>50</xdr:col>
      <xdr:colOff>165100</xdr:colOff>
      <xdr:row>57</xdr:row>
      <xdr:rowOff>169650</xdr:rowOff>
    </xdr:to>
    <xdr:sp macro="" textlink="" fLocksText="0">
      <xdr:nvSpPr>
        <xdr:cNvPr id="366" name="楕円 365">
          <a:extLst>
            <a:ext uri="{FF2B5EF4-FFF2-40B4-BE49-F238E27FC236}">
              <a16:creationId xmlns:a16="http://schemas.microsoft.com/office/drawing/2014/main" id="{00000000-0008-0000-0700-00006E010000}"/>
            </a:ext>
          </a:extLst>
        </xdr:cNvPr>
        <xdr:cNvSpPr/>
      </xdr:nvSpPr>
      <xdr:spPr>
        <a:xfrm>
          <a:off x="9591675" y="98393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0</xdr:colOff>
      <xdr:row>56</xdr:row>
      <xdr:rowOff>19050</xdr:rowOff>
    </xdr:from>
    <xdr:to>
      <xdr:col>52</xdr:col>
      <xdr:colOff>28575</xdr:colOff>
      <xdr:row>57</xdr:row>
      <xdr:rowOff>104775</xdr:rowOff>
    </xdr:to>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34500" y="96202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210,302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45</xdr:col>
      <xdr:colOff>127000</xdr:colOff>
      <xdr:row>57</xdr:row>
      <xdr:rowOff>82959</xdr:rowOff>
    </xdr:from>
    <xdr:to>
      <xdr:col>46</xdr:col>
      <xdr:colOff>38100</xdr:colOff>
      <xdr:row>58</xdr:row>
      <xdr:rowOff>13109</xdr:rowOff>
    </xdr:to>
    <xdr:sp macro="" textlink="" fLocksText="0">
      <xdr:nvSpPr>
        <xdr:cNvPr id="368" name="楕円 367">
          <a:extLst>
            <a:ext uri="{FF2B5EF4-FFF2-40B4-BE49-F238E27FC236}">
              <a16:creationId xmlns:a16="http://schemas.microsoft.com/office/drawing/2014/main" id="{00000000-0008-0000-0700-000070010000}"/>
            </a:ext>
          </a:extLst>
        </xdr:cNvPr>
        <xdr:cNvSpPr/>
      </xdr:nvSpPr>
      <xdr:spPr>
        <a:xfrm>
          <a:off x="8696325" y="98583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66675</xdr:colOff>
      <xdr:row>56</xdr:row>
      <xdr:rowOff>28575</xdr:rowOff>
    </xdr:from>
    <xdr:to>
      <xdr:col>47</xdr:col>
      <xdr:colOff>95250</xdr:colOff>
      <xdr:row>57</xdr:row>
      <xdr:rowOff>114300</xdr:rowOff>
    </xdr:to>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48675" y="96297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193,997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0</xdr:colOff>
      <xdr:row>57</xdr:row>
      <xdr:rowOff>93466</xdr:rowOff>
    </xdr:from>
    <xdr:to>
      <xdr:col>41</xdr:col>
      <xdr:colOff>101600</xdr:colOff>
      <xdr:row>58</xdr:row>
      <xdr:rowOff>23616</xdr:rowOff>
    </xdr:to>
    <xdr:sp macro="" textlink="" fLocksText="0">
      <xdr:nvSpPr>
        <xdr:cNvPr id="370" name="楕円 369">
          <a:extLst>
            <a:ext uri="{FF2B5EF4-FFF2-40B4-BE49-F238E27FC236}">
              <a16:creationId xmlns:a16="http://schemas.microsoft.com/office/drawing/2014/main" id="{00000000-0008-0000-0700-000072010000}"/>
            </a:ext>
          </a:extLst>
        </xdr:cNvPr>
        <xdr:cNvSpPr/>
      </xdr:nvSpPr>
      <xdr:spPr>
        <a:xfrm>
          <a:off x="7810500" y="98679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39</xdr:col>
      <xdr:colOff>123825</xdr:colOff>
      <xdr:row>56</xdr:row>
      <xdr:rowOff>38100</xdr:rowOff>
    </xdr:from>
    <xdr:to>
      <xdr:col>42</xdr:col>
      <xdr:colOff>152400</xdr:colOff>
      <xdr:row>57</xdr:row>
      <xdr:rowOff>123825</xdr:rowOff>
    </xdr:to>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53325" y="9639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182,506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63500</xdr:colOff>
      <xdr:row>57</xdr:row>
      <xdr:rowOff>134472</xdr:rowOff>
    </xdr:from>
    <xdr:to>
      <xdr:col>36</xdr:col>
      <xdr:colOff>165100</xdr:colOff>
      <xdr:row>58</xdr:row>
      <xdr:rowOff>64622</xdr:rowOff>
    </xdr:to>
    <xdr:sp macro="" textlink="" fLocksText="0">
      <xdr:nvSpPr>
        <xdr:cNvPr id="372" name="楕円 371">
          <a:extLst>
            <a:ext uri="{FF2B5EF4-FFF2-40B4-BE49-F238E27FC236}">
              <a16:creationId xmlns:a16="http://schemas.microsoft.com/office/drawing/2014/main" id="{00000000-0008-0000-0700-000074010000}"/>
            </a:ext>
          </a:extLst>
        </xdr:cNvPr>
        <xdr:cNvSpPr/>
      </xdr:nvSpPr>
      <xdr:spPr>
        <a:xfrm>
          <a:off x="6924675" y="99060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35</xdr:col>
      <xdr:colOff>0</xdr:colOff>
      <xdr:row>56</xdr:row>
      <xdr:rowOff>85725</xdr:rowOff>
    </xdr:from>
    <xdr:to>
      <xdr:col>38</xdr:col>
      <xdr:colOff>28575</xdr:colOff>
      <xdr:row>58</xdr:row>
      <xdr:rowOff>0</xdr:rowOff>
    </xdr:to>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667500" y="96869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137,662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63</xdr:row>
      <xdr:rowOff>57150</xdr:rowOff>
    </xdr:from>
    <xdr:to>
      <xdr:col>59</xdr:col>
      <xdr:colOff>50800</xdr:colOff>
      <xdr:row>65</xdr:row>
      <xdr:rowOff>31750</xdr:rowOff>
    </xdr:to>
    <xdr:sp macro="" textlink="" fLocksText="0">
      <xdr:nvSpPr>
        <xdr:cNvPr id="374" name="正方形/長方形 373">
          <a:extLst>
            <a:ext uri="{FF2B5EF4-FFF2-40B4-BE49-F238E27FC236}">
              <a16:creationId xmlns:a16="http://schemas.microsoft.com/office/drawing/2014/main" id="{00000000-0008-0000-0700-000076010000}"/>
            </a:ext>
          </a:extLst>
        </xdr:cNvPr>
        <xdr:cNvSpPr/>
      </xdr:nvSpPr>
      <xdr:spPr>
        <a:xfrm>
          <a:off x="6600825"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fLocksText="0">
      <xdr:nvSpPr>
        <xdr:cNvPr id="375" name="正方形/長方形 374">
          <a:extLst>
            <a:ext uri="{FF2B5EF4-FFF2-40B4-BE49-F238E27FC236}">
              <a16:creationId xmlns:a16="http://schemas.microsoft.com/office/drawing/2014/main" id="{00000000-0008-0000-0700-000077010000}"/>
            </a:ext>
          </a:extLst>
        </xdr:cNvPr>
        <xdr:cNvSpPr/>
      </xdr:nvSpPr>
      <xdr:spPr>
        <a:xfrm>
          <a:off x="6734175" y="11201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fLocksText="0">
      <xdr:nvSpPr>
        <xdr:cNvPr id="376" name="正方形/長方形 375">
          <a:extLst>
            <a:ext uri="{FF2B5EF4-FFF2-40B4-BE49-F238E27FC236}">
              <a16:creationId xmlns:a16="http://schemas.microsoft.com/office/drawing/2014/main" id="{00000000-0008-0000-0700-000078010000}"/>
            </a:ext>
          </a:extLst>
        </xdr:cNvPr>
        <xdr:cNvSpPr/>
      </xdr:nvSpPr>
      <xdr:spPr>
        <a:xfrm>
          <a:off x="6734175" y="11401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fLocksText="0">
      <xdr:nvSpPr>
        <xdr:cNvPr id="377" name="正方形/長方形 376">
          <a:extLst>
            <a:ext uri="{FF2B5EF4-FFF2-40B4-BE49-F238E27FC236}">
              <a16:creationId xmlns:a16="http://schemas.microsoft.com/office/drawing/2014/main" id="{00000000-0008-0000-0700-000079010000}"/>
            </a:ext>
          </a:extLst>
        </xdr:cNvPr>
        <xdr:cNvSpPr/>
      </xdr:nvSpPr>
      <xdr:spPr>
        <a:xfrm>
          <a:off x="7743825" y="11201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fLocksText="0">
      <xdr:nvSpPr>
        <xdr:cNvPr id="378" name="正方形/長方形 377">
          <a:extLst>
            <a:ext uri="{FF2B5EF4-FFF2-40B4-BE49-F238E27FC236}">
              <a16:creationId xmlns:a16="http://schemas.microsoft.com/office/drawing/2014/main" id="{00000000-0008-0000-0700-00007A010000}"/>
            </a:ext>
          </a:extLst>
        </xdr:cNvPr>
        <xdr:cNvSpPr/>
      </xdr:nvSpPr>
      <xdr:spPr>
        <a:xfrm>
          <a:off x="7743825" y="11401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fLocksText="0">
      <xdr:nvSpPr>
        <xdr:cNvPr id="379" name="正方形/長方形 378">
          <a:extLst>
            <a:ext uri="{FF2B5EF4-FFF2-40B4-BE49-F238E27FC236}">
              <a16:creationId xmlns:a16="http://schemas.microsoft.com/office/drawing/2014/main" id="{00000000-0008-0000-0700-00007B010000}"/>
            </a:ext>
          </a:extLst>
        </xdr:cNvPr>
        <xdr:cNvSpPr/>
      </xdr:nvSpPr>
      <xdr:spPr>
        <a:xfrm>
          <a:off x="8886825" y="11201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fLocksText="0">
      <xdr:nvSpPr>
        <xdr:cNvPr id="380" name="正方形/長方形 379">
          <a:extLst>
            <a:ext uri="{FF2B5EF4-FFF2-40B4-BE49-F238E27FC236}">
              <a16:creationId xmlns:a16="http://schemas.microsoft.com/office/drawing/2014/main" id="{00000000-0008-0000-0700-00007C010000}"/>
            </a:ext>
          </a:extLst>
        </xdr:cNvPr>
        <xdr:cNvSpPr/>
      </xdr:nvSpPr>
      <xdr:spPr>
        <a:xfrm>
          <a:off x="8886825" y="11401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fLocksText="0">
      <xdr:nvSpPr>
        <xdr:cNvPr id="381" name="正方形/長方形 380">
          <a:extLst>
            <a:ext uri="{FF2B5EF4-FFF2-40B4-BE49-F238E27FC236}">
              <a16:creationId xmlns:a16="http://schemas.microsoft.com/office/drawing/2014/main" id="{00000000-0008-0000-0700-00007D010000}"/>
            </a:ext>
          </a:extLst>
        </xdr:cNvPr>
        <xdr:cNvSpPr/>
      </xdr:nvSpPr>
      <xdr:spPr>
        <a:xfrm>
          <a:off x="6600825" y="11687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34</xdr:col>
      <xdr:colOff>85725</xdr:colOff>
      <xdr:row>67</xdr:row>
      <xdr:rowOff>9525</xdr:rowOff>
    </xdr:from>
    <xdr:to>
      <xdr:col>36</xdr:col>
      <xdr:colOff>57150</xdr:colOff>
      <xdr:row>68</xdr:row>
      <xdr:rowOff>66675</xdr:rowOff>
    </xdr:to>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2725" y="11496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81</xdr:row>
      <xdr:rowOff>82550</xdr:rowOff>
    </xdr:from>
    <xdr:to>
      <xdr:col>59</xdr:col>
      <xdr:colOff>50800</xdr:colOff>
      <xdr:row>81</xdr:row>
      <xdr:rowOff>82550</xdr:rowOff>
    </xdr:to>
    <xdr:sp macro="" textlink="">
      <xdr:nvSpPr>
        <xdr:cNvPr id="383" name="直線コネクタ 382">
          <a:extLst>
            <a:ext uri="{FF2B5EF4-FFF2-40B4-BE49-F238E27FC236}">
              <a16:creationId xmlns:a16="http://schemas.microsoft.com/office/drawing/2014/main" id="{00000000-0008-0000-0700-00007F010000}"/>
            </a:ext>
          </a:extLst>
        </xdr:cNvPr>
        <xdr:cNvSpPr/>
      </xdr:nvSpPr>
      <xdr:spPr>
        <a:xfrm>
          <a:off x="6600825"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79</xdr:row>
      <xdr:rowOff>44450</xdr:rowOff>
    </xdr:from>
    <xdr:to>
      <xdr:col>59</xdr:col>
      <xdr:colOff>50800</xdr:colOff>
      <xdr:row>79</xdr:row>
      <xdr:rowOff>44450</xdr:rowOff>
    </xdr:to>
    <xdr:sp macro="" textlink="">
      <xdr:nvSpPr>
        <xdr:cNvPr id="384" name="直線コネクタ 383">
          <a:extLst>
            <a:ext uri="{FF2B5EF4-FFF2-40B4-BE49-F238E27FC236}">
              <a16:creationId xmlns:a16="http://schemas.microsoft.com/office/drawing/2014/main" id="{00000000-0008-0000-0700-000080010000}"/>
            </a:ext>
          </a:extLst>
        </xdr:cNvPr>
        <xdr:cNvSpPr/>
      </xdr:nvSpPr>
      <xdr:spPr>
        <a:xfrm>
          <a:off x="6600825" y="1359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33</xdr:col>
      <xdr:colOff>66675</xdr:colOff>
      <xdr:row>78</xdr:row>
      <xdr:rowOff>76200</xdr:rowOff>
    </xdr:from>
    <xdr:to>
      <xdr:col>34</xdr:col>
      <xdr:colOff>123825</xdr:colOff>
      <xdr:row>79</xdr:row>
      <xdr:rowOff>161925</xdr:rowOff>
    </xdr:to>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3175" y="134493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77</xdr:row>
      <xdr:rowOff>6350</xdr:rowOff>
    </xdr:from>
    <xdr:to>
      <xdr:col>59</xdr:col>
      <xdr:colOff>50800</xdr:colOff>
      <xdr:row>77</xdr:row>
      <xdr:rowOff>6350</xdr:rowOff>
    </xdr:to>
    <xdr:sp macro="" textlink="">
      <xdr:nvSpPr>
        <xdr:cNvPr id="386" name="直線コネクタ 385">
          <a:extLst>
            <a:ext uri="{FF2B5EF4-FFF2-40B4-BE49-F238E27FC236}">
              <a16:creationId xmlns:a16="http://schemas.microsoft.com/office/drawing/2014/main" id="{00000000-0008-0000-0700-000082010000}"/>
            </a:ext>
          </a:extLst>
        </xdr:cNvPr>
        <xdr:cNvSpPr/>
      </xdr:nvSpPr>
      <xdr:spPr>
        <a:xfrm>
          <a:off x="6600825" y="1321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76</xdr:row>
      <xdr:rowOff>38100</xdr:rowOff>
    </xdr:from>
    <xdr:to>
      <xdr:col>34</xdr:col>
      <xdr:colOff>123825</xdr:colOff>
      <xdr:row>77</xdr:row>
      <xdr:rowOff>123825</xdr:rowOff>
    </xdr:to>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0750" y="13068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74</xdr:row>
      <xdr:rowOff>139700</xdr:rowOff>
    </xdr:from>
    <xdr:to>
      <xdr:col>59</xdr:col>
      <xdr:colOff>50800</xdr:colOff>
      <xdr:row>74</xdr:row>
      <xdr:rowOff>139700</xdr:rowOff>
    </xdr:to>
    <xdr:sp macro="" textlink="">
      <xdr:nvSpPr>
        <xdr:cNvPr id="388" name="直線コネクタ 387">
          <a:extLst>
            <a:ext uri="{FF2B5EF4-FFF2-40B4-BE49-F238E27FC236}">
              <a16:creationId xmlns:a16="http://schemas.microsoft.com/office/drawing/2014/main" id="{00000000-0008-0000-0700-000084010000}"/>
            </a:ext>
          </a:extLst>
        </xdr:cNvPr>
        <xdr:cNvSpPr/>
      </xdr:nvSpPr>
      <xdr:spPr>
        <a:xfrm>
          <a:off x="6600825" y="1283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73</xdr:row>
      <xdr:rowOff>171450</xdr:rowOff>
    </xdr:from>
    <xdr:to>
      <xdr:col>34</xdr:col>
      <xdr:colOff>123825</xdr:colOff>
      <xdr:row>75</xdr:row>
      <xdr:rowOff>85725</xdr:rowOff>
    </xdr:to>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0750" y="12687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72</xdr:row>
      <xdr:rowOff>101600</xdr:rowOff>
    </xdr:from>
    <xdr:to>
      <xdr:col>59</xdr:col>
      <xdr:colOff>50800</xdr:colOff>
      <xdr:row>72</xdr:row>
      <xdr:rowOff>101600</xdr:rowOff>
    </xdr:to>
    <xdr:sp macro="" textlink="">
      <xdr:nvSpPr>
        <xdr:cNvPr id="390" name="直線コネクタ 389">
          <a:extLst>
            <a:ext uri="{FF2B5EF4-FFF2-40B4-BE49-F238E27FC236}">
              <a16:creationId xmlns:a16="http://schemas.microsoft.com/office/drawing/2014/main" id="{00000000-0008-0000-0700-000086010000}"/>
            </a:ext>
          </a:extLst>
        </xdr:cNvPr>
        <xdr:cNvSpPr/>
      </xdr:nvSpPr>
      <xdr:spPr>
        <a:xfrm>
          <a:off x="6600825" y="1244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71</xdr:row>
      <xdr:rowOff>133350</xdr:rowOff>
    </xdr:from>
    <xdr:to>
      <xdr:col>34</xdr:col>
      <xdr:colOff>123825</xdr:colOff>
      <xdr:row>73</xdr:row>
      <xdr:rowOff>47625</xdr:rowOff>
    </xdr:to>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0750" y="12306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70</xdr:row>
      <xdr:rowOff>63500</xdr:rowOff>
    </xdr:from>
    <xdr:to>
      <xdr:col>59</xdr:col>
      <xdr:colOff>50800</xdr:colOff>
      <xdr:row>70</xdr:row>
      <xdr:rowOff>63500</xdr:rowOff>
    </xdr:to>
    <xdr:sp macro="" textlink="">
      <xdr:nvSpPr>
        <xdr:cNvPr id="392" name="直線コネクタ 391">
          <a:extLst>
            <a:ext uri="{FF2B5EF4-FFF2-40B4-BE49-F238E27FC236}">
              <a16:creationId xmlns:a16="http://schemas.microsoft.com/office/drawing/2014/main" id="{00000000-0008-0000-0700-000088010000}"/>
            </a:ext>
          </a:extLst>
        </xdr:cNvPr>
        <xdr:cNvSpPr/>
      </xdr:nvSpPr>
      <xdr:spPr>
        <a:xfrm>
          <a:off x="6600825" y="1206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69</xdr:row>
      <xdr:rowOff>95250</xdr:rowOff>
    </xdr:from>
    <xdr:to>
      <xdr:col>34</xdr:col>
      <xdr:colOff>123825</xdr:colOff>
      <xdr:row>71</xdr:row>
      <xdr:rowOff>9525</xdr:rowOff>
    </xdr:to>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0750" y="11925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68</xdr:row>
      <xdr:rowOff>25400</xdr:rowOff>
    </xdr:to>
    <xdr:sp macro="" textlink="">
      <xdr:nvSpPr>
        <xdr:cNvPr id="394" name="直線コネクタ 393">
          <a:extLst>
            <a:ext uri="{FF2B5EF4-FFF2-40B4-BE49-F238E27FC236}">
              <a16:creationId xmlns:a16="http://schemas.microsoft.com/office/drawing/2014/main" id="{00000000-0008-0000-0700-00008A010000}"/>
            </a:ext>
          </a:extLst>
        </xdr:cNvPr>
        <xdr:cNvSpPr/>
      </xdr:nvSpPr>
      <xdr:spPr>
        <a:xfrm>
          <a:off x="6600825"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xdr:colOff>
      <xdr:row>67</xdr:row>
      <xdr:rowOff>57150</xdr:rowOff>
    </xdr:from>
    <xdr:to>
      <xdr:col>34</xdr:col>
      <xdr:colOff>123825</xdr:colOff>
      <xdr:row>68</xdr:row>
      <xdr:rowOff>142875</xdr:rowOff>
    </xdr:to>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5025" y="115443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fLocksText="0">
      <xdr:nvSpPr>
        <xdr:cNvPr id="396" name="商工費グラフ枠">
          <a:extLst>
            <a:ext uri="{FF2B5EF4-FFF2-40B4-BE49-F238E27FC236}">
              <a16:creationId xmlns:a16="http://schemas.microsoft.com/office/drawing/2014/main" id="{00000000-0008-0000-0700-00008C010000}"/>
            </a:ext>
          </a:extLst>
        </xdr:cNvPr>
        <xdr:cNvSpPr/>
      </xdr:nvSpPr>
      <xdr:spPr>
        <a:xfrm>
          <a:off x="6600825" y="11687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sp macro="" textlink="">
      <xdr:nvSpPr>
        <xdr:cNvPr id="397" name="直線コネクタ 396">
          <a:extLst>
            <a:ext uri="{FF2B5EF4-FFF2-40B4-BE49-F238E27FC236}">
              <a16:creationId xmlns:a16="http://schemas.microsoft.com/office/drawing/2014/main" id="{00000000-0008-0000-0700-00008D010000}"/>
            </a:ext>
          </a:extLst>
        </xdr:cNvPr>
        <xdr:cNvSpPr/>
      </xdr:nvSpPr>
      <xdr:spPr>
        <a:xfrm flipV="1">
          <a:off x="10477500" y="122872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79</xdr:row>
      <xdr:rowOff>47625</xdr:rowOff>
    </xdr:from>
    <xdr:to>
      <xdr:col>57</xdr:col>
      <xdr:colOff>47625</xdr:colOff>
      <xdr:row>80</xdr:row>
      <xdr:rowOff>133350</xdr:rowOff>
    </xdr:to>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5125" y="13592175"/>
          <a:ext cx="381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939</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101600</xdr:colOff>
      <xdr:row>79</xdr:row>
      <xdr:rowOff>42661</xdr:rowOff>
    </xdr:from>
    <xdr:to>
      <xdr:col>55</xdr:col>
      <xdr:colOff>88900</xdr:colOff>
      <xdr:row>79</xdr:row>
      <xdr:rowOff>42661</xdr:rowOff>
    </xdr:to>
    <xdr:sp macro="" textlink="">
      <xdr:nvSpPr>
        <xdr:cNvPr id="399" name="直線コネクタ 398">
          <a:extLst>
            <a:ext uri="{FF2B5EF4-FFF2-40B4-BE49-F238E27FC236}">
              <a16:creationId xmlns:a16="http://schemas.microsoft.com/office/drawing/2014/main" id="{00000000-0008-0000-0700-00008F010000}"/>
            </a:ext>
          </a:extLst>
        </xdr:cNvPr>
        <xdr:cNvSpPr/>
      </xdr:nvSpPr>
      <xdr:spPr>
        <a:xfrm>
          <a:off x="10391775" y="135826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70</xdr:row>
      <xdr:rowOff>66675</xdr:rowOff>
    </xdr:from>
    <xdr:to>
      <xdr:col>58</xdr:col>
      <xdr:colOff>76200</xdr:colOff>
      <xdr:row>71</xdr:row>
      <xdr:rowOff>152400</xdr:rowOff>
    </xdr:to>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5125" y="120681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681,981</a:t>
          </a:r>
          <a:endParaRPr lang="ja-JP" altLang="en-US" sz="1000" b="1">
            <a:latin typeface="ＭＳ Ｐゴシック" panose="020B0600070205080204" pitchFamily="50" charset="-128"/>
          </a:endParaRPr>
        </a:p>
      </xdr:txBody>
    </xdr:sp>
    <xdr:clientData/>
  </xdr:twoCellAnchor>
  <xdr:twoCellAnchor>
    <xdr:from>
      <xdr:col>54</xdr:col>
      <xdr:colOff>101600</xdr:colOff>
      <xdr:row>71</xdr:row>
      <xdr:rowOff>116876</xdr:rowOff>
    </xdr:from>
    <xdr:to>
      <xdr:col>55</xdr:col>
      <xdr:colOff>88900</xdr:colOff>
      <xdr:row>71</xdr:row>
      <xdr:rowOff>116876</xdr:rowOff>
    </xdr:to>
    <xdr:sp macro="" textlink="">
      <xdr:nvSpPr>
        <xdr:cNvPr id="401" name="直線コネクタ 400">
          <a:extLst>
            <a:ext uri="{FF2B5EF4-FFF2-40B4-BE49-F238E27FC236}">
              <a16:creationId xmlns:a16="http://schemas.microsoft.com/office/drawing/2014/main" id="{00000000-0008-0000-0700-000091010000}"/>
            </a:ext>
          </a:extLst>
        </xdr:cNvPr>
        <xdr:cNvSpPr/>
      </xdr:nvSpPr>
      <xdr:spPr>
        <a:xfrm>
          <a:off x="10391775" y="122872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114300</xdr:colOff>
      <xdr:row>78</xdr:row>
      <xdr:rowOff>138737</xdr:rowOff>
    </xdr:from>
    <xdr:to>
      <xdr:col>55</xdr:col>
      <xdr:colOff>0</xdr:colOff>
      <xdr:row>78</xdr:row>
      <xdr:rowOff>143779</xdr:rowOff>
    </xdr:to>
    <xdr:sp macro="" textlink="">
      <xdr:nvSpPr>
        <xdr:cNvPr id="402" name="直線コネクタ 401">
          <a:extLst>
            <a:ext uri="{FF2B5EF4-FFF2-40B4-BE49-F238E27FC236}">
              <a16:creationId xmlns:a16="http://schemas.microsoft.com/office/drawing/2014/main" id="{00000000-0008-0000-0700-000092010000}"/>
            </a:ext>
          </a:extLst>
        </xdr:cNvPr>
        <xdr:cNvSpPr/>
      </xdr:nvSpPr>
      <xdr:spPr>
        <a:xfrm flipV="1">
          <a:off x="9639300" y="1351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77</xdr:row>
      <xdr:rowOff>47625</xdr:rowOff>
    </xdr:from>
    <xdr:to>
      <xdr:col>58</xdr:col>
      <xdr:colOff>9525</xdr:colOff>
      <xdr:row>78</xdr:row>
      <xdr:rowOff>133350</xdr:rowOff>
    </xdr:to>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5125" y="13249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78</xdr:row>
      <xdr:rowOff>25594</xdr:rowOff>
    </xdr:from>
    <xdr:to>
      <xdr:col>55</xdr:col>
      <xdr:colOff>50800</xdr:colOff>
      <xdr:row>78</xdr:row>
      <xdr:rowOff>127194</xdr:rowOff>
    </xdr:to>
    <xdr:sp macro="" textlink="" fLocksText="0">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9875" y="134016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78</xdr:row>
      <xdr:rowOff>138543</xdr:rowOff>
    </xdr:from>
    <xdr:to>
      <xdr:col>50</xdr:col>
      <xdr:colOff>114300</xdr:colOff>
      <xdr:row>78</xdr:row>
      <xdr:rowOff>143779</xdr:rowOff>
    </xdr:to>
    <xdr:sp macro="" textlink="">
      <xdr:nvSpPr>
        <xdr:cNvPr id="405" name="直線コネクタ 404">
          <a:extLst>
            <a:ext uri="{FF2B5EF4-FFF2-40B4-BE49-F238E27FC236}">
              <a16:creationId xmlns:a16="http://schemas.microsoft.com/office/drawing/2014/main" id="{00000000-0008-0000-0700-000095010000}"/>
            </a:ext>
          </a:extLst>
        </xdr:cNvPr>
        <xdr:cNvSpPr/>
      </xdr:nvSpPr>
      <xdr:spPr>
        <a:xfrm>
          <a:off x="8753475" y="135159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63500</xdr:colOff>
      <xdr:row>78</xdr:row>
      <xdr:rowOff>11250</xdr:rowOff>
    </xdr:from>
    <xdr:to>
      <xdr:col>50</xdr:col>
      <xdr:colOff>165100</xdr:colOff>
      <xdr:row>78</xdr:row>
      <xdr:rowOff>112850</xdr:rowOff>
    </xdr:to>
    <xdr:sp macro="" textlink="" fLocksText="0">
      <xdr:nvSpPr>
        <xdr:cNvPr id="406" name="フローチャート: 判断 405">
          <a:extLst>
            <a:ext uri="{FF2B5EF4-FFF2-40B4-BE49-F238E27FC236}">
              <a16:creationId xmlns:a16="http://schemas.microsoft.com/office/drawing/2014/main" id="{00000000-0008-0000-0700-000096010000}"/>
            </a:ext>
          </a:extLst>
        </xdr:cNvPr>
        <xdr:cNvSpPr/>
      </xdr:nvSpPr>
      <xdr:spPr>
        <a:xfrm>
          <a:off x="9591675" y="133826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28575</xdr:colOff>
      <xdr:row>76</xdr:row>
      <xdr:rowOff>133350</xdr:rowOff>
    </xdr:from>
    <xdr:to>
      <xdr:col>51</xdr:col>
      <xdr:colOff>180975</xdr:colOff>
      <xdr:row>78</xdr:row>
      <xdr:rowOff>47625</xdr:rowOff>
    </xdr:to>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63075" y="131635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50800</xdr:colOff>
      <xdr:row>78</xdr:row>
      <xdr:rowOff>138543</xdr:rowOff>
    </xdr:from>
    <xdr:to>
      <xdr:col>45</xdr:col>
      <xdr:colOff>177800</xdr:colOff>
      <xdr:row>78</xdr:row>
      <xdr:rowOff>139026</xdr:rowOff>
    </xdr:to>
    <xdr:sp macro="" textlink="">
      <xdr:nvSpPr>
        <xdr:cNvPr id="408" name="直線コネクタ 407">
          <a:extLst>
            <a:ext uri="{FF2B5EF4-FFF2-40B4-BE49-F238E27FC236}">
              <a16:creationId xmlns:a16="http://schemas.microsoft.com/office/drawing/2014/main" id="{00000000-0008-0000-0700-000098010000}"/>
            </a:ext>
          </a:extLst>
        </xdr:cNvPr>
        <xdr:cNvSpPr/>
      </xdr:nvSpPr>
      <xdr:spPr>
        <a:xfrm flipV="1">
          <a:off x="7858125" y="1351597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78</xdr:row>
      <xdr:rowOff>52888</xdr:rowOff>
    </xdr:from>
    <xdr:to>
      <xdr:col>46</xdr:col>
      <xdr:colOff>38100</xdr:colOff>
      <xdr:row>78</xdr:row>
      <xdr:rowOff>154488</xdr:rowOff>
    </xdr:to>
    <xdr:sp macro="" textlink="" fLocksText="0">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6325" y="134302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95250</xdr:colOff>
      <xdr:row>76</xdr:row>
      <xdr:rowOff>171450</xdr:rowOff>
    </xdr:from>
    <xdr:to>
      <xdr:col>47</xdr:col>
      <xdr:colOff>57150</xdr:colOff>
      <xdr:row>78</xdr:row>
      <xdr:rowOff>85725</xdr:rowOff>
    </xdr:to>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77250" y="132016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114300</xdr:colOff>
      <xdr:row>78</xdr:row>
      <xdr:rowOff>139026</xdr:rowOff>
    </xdr:from>
    <xdr:to>
      <xdr:col>41</xdr:col>
      <xdr:colOff>50800</xdr:colOff>
      <xdr:row>78</xdr:row>
      <xdr:rowOff>155546</xdr:rowOff>
    </xdr:to>
    <xdr:sp macro="" textlink="">
      <xdr:nvSpPr>
        <xdr:cNvPr id="411" name="直線コネクタ 410">
          <a:extLst>
            <a:ext uri="{FF2B5EF4-FFF2-40B4-BE49-F238E27FC236}">
              <a16:creationId xmlns:a16="http://schemas.microsoft.com/office/drawing/2014/main" id="{00000000-0008-0000-0700-00009B010000}"/>
            </a:ext>
          </a:extLst>
        </xdr:cNvPr>
        <xdr:cNvSpPr/>
      </xdr:nvSpPr>
      <xdr:spPr>
        <a:xfrm flipV="1">
          <a:off x="6972300" y="1351597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41</xdr:col>
      <xdr:colOff>0</xdr:colOff>
      <xdr:row>78</xdr:row>
      <xdr:rowOff>59175</xdr:rowOff>
    </xdr:from>
    <xdr:to>
      <xdr:col>41</xdr:col>
      <xdr:colOff>101600</xdr:colOff>
      <xdr:row>78</xdr:row>
      <xdr:rowOff>160775</xdr:rowOff>
    </xdr:to>
    <xdr:sp macro="" textlink="" fLocksText="0">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302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39</xdr:col>
      <xdr:colOff>161925</xdr:colOff>
      <xdr:row>77</xdr:row>
      <xdr:rowOff>9525</xdr:rowOff>
    </xdr:from>
    <xdr:to>
      <xdr:col>42</xdr:col>
      <xdr:colOff>123825</xdr:colOff>
      <xdr:row>78</xdr:row>
      <xdr:rowOff>95250</xdr:rowOff>
    </xdr:to>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1425" y="132111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63500</xdr:colOff>
      <xdr:row>78</xdr:row>
      <xdr:rowOff>64188</xdr:rowOff>
    </xdr:from>
    <xdr:to>
      <xdr:col>36</xdr:col>
      <xdr:colOff>165100</xdr:colOff>
      <xdr:row>78</xdr:row>
      <xdr:rowOff>165788</xdr:rowOff>
    </xdr:to>
    <xdr:sp macro="" textlink="" fLocksText="0">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4675" y="134397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35</xdr:col>
      <xdr:colOff>28575</xdr:colOff>
      <xdr:row>77</xdr:row>
      <xdr:rowOff>9525</xdr:rowOff>
    </xdr:from>
    <xdr:to>
      <xdr:col>37</xdr:col>
      <xdr:colOff>180975</xdr:colOff>
      <xdr:row>78</xdr:row>
      <xdr:rowOff>95250</xdr:rowOff>
    </xdr:to>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696075" y="132111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54</xdr:col>
      <xdr:colOff>0</xdr:colOff>
      <xdr:row>81</xdr:row>
      <xdr:rowOff>76200</xdr:rowOff>
    </xdr:from>
    <xdr:to>
      <xdr:col>58</xdr:col>
      <xdr:colOff>0</xdr:colOff>
      <xdr:row>82</xdr:row>
      <xdr:rowOff>161925</xdr:rowOff>
    </xdr:to>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49</xdr:col>
      <xdr:colOff>114300</xdr:colOff>
      <xdr:row>81</xdr:row>
      <xdr:rowOff>76200</xdr:rowOff>
    </xdr:from>
    <xdr:to>
      <xdr:col>53</xdr:col>
      <xdr:colOff>114300</xdr:colOff>
      <xdr:row>82</xdr:row>
      <xdr:rowOff>161925</xdr:rowOff>
    </xdr:to>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44</xdr:col>
      <xdr:colOff>171450</xdr:colOff>
      <xdr:row>81</xdr:row>
      <xdr:rowOff>76200</xdr:rowOff>
    </xdr:from>
    <xdr:to>
      <xdr:col>48</xdr:col>
      <xdr:colOff>171450</xdr:colOff>
      <xdr:row>82</xdr:row>
      <xdr:rowOff>161925</xdr:rowOff>
    </xdr:to>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345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40</xdr:col>
      <xdr:colOff>47625</xdr:colOff>
      <xdr:row>81</xdr:row>
      <xdr:rowOff>76200</xdr:rowOff>
    </xdr:from>
    <xdr:to>
      <xdr:col>44</xdr:col>
      <xdr:colOff>47625</xdr:colOff>
      <xdr:row>82</xdr:row>
      <xdr:rowOff>161925</xdr:rowOff>
    </xdr:to>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67625"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35</xdr:col>
      <xdr:colOff>114300</xdr:colOff>
      <xdr:row>81</xdr:row>
      <xdr:rowOff>76200</xdr:rowOff>
    </xdr:from>
    <xdr:to>
      <xdr:col>39</xdr:col>
      <xdr:colOff>114300</xdr:colOff>
      <xdr:row>82</xdr:row>
      <xdr:rowOff>161925</xdr:rowOff>
    </xdr:to>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78</xdr:row>
      <xdr:rowOff>87937</xdr:rowOff>
    </xdr:from>
    <xdr:to>
      <xdr:col>55</xdr:col>
      <xdr:colOff>50800</xdr:colOff>
      <xdr:row>79</xdr:row>
      <xdr:rowOff>18087</xdr:rowOff>
    </xdr:to>
    <xdr:sp macro="" textlink="" fLocksText="0">
      <xdr:nvSpPr>
        <xdr:cNvPr id="421" name="楕円 420">
          <a:extLst>
            <a:ext uri="{FF2B5EF4-FFF2-40B4-BE49-F238E27FC236}">
              <a16:creationId xmlns:a16="http://schemas.microsoft.com/office/drawing/2014/main" id="{00000000-0008-0000-0700-0000A5010000}"/>
            </a:ext>
          </a:extLst>
        </xdr:cNvPr>
        <xdr:cNvSpPr/>
      </xdr:nvSpPr>
      <xdr:spPr>
        <a:xfrm>
          <a:off x="10429875" y="134588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55</xdr:col>
      <xdr:colOff>47625</xdr:colOff>
      <xdr:row>78</xdr:row>
      <xdr:rowOff>0</xdr:rowOff>
    </xdr:from>
    <xdr:to>
      <xdr:col>58</xdr:col>
      <xdr:colOff>9525</xdr:colOff>
      <xdr:row>79</xdr:row>
      <xdr:rowOff>85725</xdr:rowOff>
    </xdr:to>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5125" y="133731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40,505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50</xdr:col>
      <xdr:colOff>63500</xdr:colOff>
      <xdr:row>78</xdr:row>
      <xdr:rowOff>92979</xdr:rowOff>
    </xdr:from>
    <xdr:to>
      <xdr:col>50</xdr:col>
      <xdr:colOff>165100</xdr:colOff>
      <xdr:row>79</xdr:row>
      <xdr:rowOff>23129</xdr:rowOff>
    </xdr:to>
    <xdr:sp macro="" textlink="" fLocksText="0">
      <xdr:nvSpPr>
        <xdr:cNvPr id="423" name="楕円 422">
          <a:extLst>
            <a:ext uri="{FF2B5EF4-FFF2-40B4-BE49-F238E27FC236}">
              <a16:creationId xmlns:a16="http://schemas.microsoft.com/office/drawing/2014/main" id="{00000000-0008-0000-0700-0000A7010000}"/>
            </a:ext>
          </a:extLst>
        </xdr:cNvPr>
        <xdr:cNvSpPr/>
      </xdr:nvSpPr>
      <xdr:spPr>
        <a:xfrm>
          <a:off x="9591675" y="134683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28575</xdr:colOff>
      <xdr:row>79</xdr:row>
      <xdr:rowOff>9525</xdr:rowOff>
    </xdr:from>
    <xdr:to>
      <xdr:col>51</xdr:col>
      <xdr:colOff>180975</xdr:colOff>
      <xdr:row>80</xdr:row>
      <xdr:rowOff>95250</xdr:rowOff>
    </xdr:to>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63075" y="135540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37,859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45</xdr:col>
      <xdr:colOff>127000</xdr:colOff>
      <xdr:row>78</xdr:row>
      <xdr:rowOff>87743</xdr:rowOff>
    </xdr:from>
    <xdr:to>
      <xdr:col>46</xdr:col>
      <xdr:colOff>38100</xdr:colOff>
      <xdr:row>79</xdr:row>
      <xdr:rowOff>17893</xdr:rowOff>
    </xdr:to>
    <xdr:sp macro="" textlink="" fLocksText="0">
      <xdr:nvSpPr>
        <xdr:cNvPr id="425" name="楕円 424">
          <a:extLst>
            <a:ext uri="{FF2B5EF4-FFF2-40B4-BE49-F238E27FC236}">
              <a16:creationId xmlns:a16="http://schemas.microsoft.com/office/drawing/2014/main" id="{00000000-0008-0000-0700-0000A9010000}"/>
            </a:ext>
          </a:extLst>
        </xdr:cNvPr>
        <xdr:cNvSpPr/>
      </xdr:nvSpPr>
      <xdr:spPr>
        <a:xfrm>
          <a:off x="8696325" y="13458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95250</xdr:colOff>
      <xdr:row>79</xdr:row>
      <xdr:rowOff>9525</xdr:rowOff>
    </xdr:from>
    <xdr:to>
      <xdr:col>47</xdr:col>
      <xdr:colOff>57150</xdr:colOff>
      <xdr:row>80</xdr:row>
      <xdr:rowOff>95250</xdr:rowOff>
    </xdr:to>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77250" y="135540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40,607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0</xdr:colOff>
      <xdr:row>78</xdr:row>
      <xdr:rowOff>88226</xdr:rowOff>
    </xdr:from>
    <xdr:to>
      <xdr:col>41</xdr:col>
      <xdr:colOff>101600</xdr:colOff>
      <xdr:row>79</xdr:row>
      <xdr:rowOff>18376</xdr:rowOff>
    </xdr:to>
    <xdr:sp macro="" textlink="" fLocksText="0">
      <xdr:nvSpPr>
        <xdr:cNvPr id="427" name="楕円 426">
          <a:extLst>
            <a:ext uri="{FF2B5EF4-FFF2-40B4-BE49-F238E27FC236}">
              <a16:creationId xmlns:a16="http://schemas.microsoft.com/office/drawing/2014/main" id="{00000000-0008-0000-0700-0000AB010000}"/>
            </a:ext>
          </a:extLst>
        </xdr:cNvPr>
        <xdr:cNvSpPr/>
      </xdr:nvSpPr>
      <xdr:spPr>
        <a:xfrm>
          <a:off x="7810500" y="13458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39</xdr:col>
      <xdr:colOff>161925</xdr:colOff>
      <xdr:row>79</xdr:row>
      <xdr:rowOff>9525</xdr:rowOff>
    </xdr:from>
    <xdr:to>
      <xdr:col>42</xdr:col>
      <xdr:colOff>123825</xdr:colOff>
      <xdr:row>80</xdr:row>
      <xdr:rowOff>95250</xdr:rowOff>
    </xdr:to>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1425" y="135540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40,354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63500</xdr:colOff>
      <xdr:row>78</xdr:row>
      <xdr:rowOff>104746</xdr:rowOff>
    </xdr:from>
    <xdr:to>
      <xdr:col>36</xdr:col>
      <xdr:colOff>165100</xdr:colOff>
      <xdr:row>79</xdr:row>
      <xdr:rowOff>34896</xdr:rowOff>
    </xdr:to>
    <xdr:sp macro="" textlink="" fLocksText="0">
      <xdr:nvSpPr>
        <xdr:cNvPr id="429" name="楕円 428">
          <a:extLst>
            <a:ext uri="{FF2B5EF4-FFF2-40B4-BE49-F238E27FC236}">
              <a16:creationId xmlns:a16="http://schemas.microsoft.com/office/drawing/2014/main" id="{00000000-0008-0000-0700-0000AD010000}"/>
            </a:ext>
          </a:extLst>
        </xdr:cNvPr>
        <xdr:cNvSpPr/>
      </xdr:nvSpPr>
      <xdr:spPr>
        <a:xfrm>
          <a:off x="6924675" y="134778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35</xdr:col>
      <xdr:colOff>28575</xdr:colOff>
      <xdr:row>79</xdr:row>
      <xdr:rowOff>28575</xdr:rowOff>
    </xdr:from>
    <xdr:to>
      <xdr:col>37</xdr:col>
      <xdr:colOff>180975</xdr:colOff>
      <xdr:row>80</xdr:row>
      <xdr:rowOff>114300</xdr:rowOff>
    </xdr:to>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696075" y="135731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31,682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83</xdr:row>
      <xdr:rowOff>57150</xdr:rowOff>
    </xdr:from>
    <xdr:to>
      <xdr:col>59</xdr:col>
      <xdr:colOff>50800</xdr:colOff>
      <xdr:row>85</xdr:row>
      <xdr:rowOff>31750</xdr:rowOff>
    </xdr:to>
    <xdr:sp macro="" textlink="" fLocksText="0">
      <xdr:nvSpPr>
        <xdr:cNvPr id="431" name="正方形/長方形 430">
          <a:extLst>
            <a:ext uri="{FF2B5EF4-FFF2-40B4-BE49-F238E27FC236}">
              <a16:creationId xmlns:a16="http://schemas.microsoft.com/office/drawing/2014/main" id="{00000000-0008-0000-0700-0000AF010000}"/>
            </a:ext>
          </a:extLst>
        </xdr:cNvPr>
        <xdr:cNvSpPr/>
      </xdr:nvSpPr>
      <xdr:spPr>
        <a:xfrm>
          <a:off x="6600825"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fLocksText="0">
      <xdr:nvSpPr>
        <xdr:cNvPr id="432" name="正方形/長方形 431">
          <a:extLst>
            <a:ext uri="{FF2B5EF4-FFF2-40B4-BE49-F238E27FC236}">
              <a16:creationId xmlns:a16="http://schemas.microsoft.com/office/drawing/2014/main" id="{00000000-0008-0000-0700-0000B0010000}"/>
            </a:ext>
          </a:extLst>
        </xdr:cNvPr>
        <xdr:cNvSpPr/>
      </xdr:nvSpPr>
      <xdr:spPr>
        <a:xfrm>
          <a:off x="6734175" y="14630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fLocksText="0">
      <xdr:nvSpPr>
        <xdr:cNvPr id="433" name="正方形/長方形 432">
          <a:extLst>
            <a:ext uri="{FF2B5EF4-FFF2-40B4-BE49-F238E27FC236}">
              <a16:creationId xmlns:a16="http://schemas.microsoft.com/office/drawing/2014/main" id="{00000000-0008-0000-0700-0000B1010000}"/>
            </a:ext>
          </a:extLst>
        </xdr:cNvPr>
        <xdr:cNvSpPr/>
      </xdr:nvSpPr>
      <xdr:spPr>
        <a:xfrm>
          <a:off x="6734175" y="14830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fLocksText="0">
      <xdr:nvSpPr>
        <xdr:cNvPr id="434" name="正方形/長方形 433">
          <a:extLst>
            <a:ext uri="{FF2B5EF4-FFF2-40B4-BE49-F238E27FC236}">
              <a16:creationId xmlns:a16="http://schemas.microsoft.com/office/drawing/2014/main" id="{00000000-0008-0000-0700-0000B2010000}"/>
            </a:ext>
          </a:extLst>
        </xdr:cNvPr>
        <xdr:cNvSpPr/>
      </xdr:nvSpPr>
      <xdr:spPr>
        <a:xfrm>
          <a:off x="7743825" y="14630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fLocksText="0">
      <xdr:nvSpPr>
        <xdr:cNvPr id="435" name="正方形/長方形 434">
          <a:extLst>
            <a:ext uri="{FF2B5EF4-FFF2-40B4-BE49-F238E27FC236}">
              <a16:creationId xmlns:a16="http://schemas.microsoft.com/office/drawing/2014/main" id="{00000000-0008-0000-0700-0000B3010000}"/>
            </a:ext>
          </a:extLst>
        </xdr:cNvPr>
        <xdr:cNvSpPr/>
      </xdr:nvSpPr>
      <xdr:spPr>
        <a:xfrm>
          <a:off x="7743825" y="14830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fLocksText="0">
      <xdr:nvSpPr>
        <xdr:cNvPr id="436" name="正方形/長方形 435">
          <a:extLst>
            <a:ext uri="{FF2B5EF4-FFF2-40B4-BE49-F238E27FC236}">
              <a16:creationId xmlns:a16="http://schemas.microsoft.com/office/drawing/2014/main" id="{00000000-0008-0000-0700-0000B4010000}"/>
            </a:ext>
          </a:extLst>
        </xdr:cNvPr>
        <xdr:cNvSpPr/>
      </xdr:nvSpPr>
      <xdr:spPr>
        <a:xfrm>
          <a:off x="8886825" y="14630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fLocksText="0">
      <xdr:nvSpPr>
        <xdr:cNvPr id="437" name="正方形/長方形 436">
          <a:extLst>
            <a:ext uri="{FF2B5EF4-FFF2-40B4-BE49-F238E27FC236}">
              <a16:creationId xmlns:a16="http://schemas.microsoft.com/office/drawing/2014/main" id="{00000000-0008-0000-0700-0000B5010000}"/>
            </a:ext>
          </a:extLst>
        </xdr:cNvPr>
        <xdr:cNvSpPr/>
      </xdr:nvSpPr>
      <xdr:spPr>
        <a:xfrm>
          <a:off x="8886825" y="14830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34,507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fLocksText="0">
      <xdr:nvSpPr>
        <xdr:cNvPr id="438" name="正方形/長方形 437">
          <a:extLst>
            <a:ext uri="{FF2B5EF4-FFF2-40B4-BE49-F238E27FC236}">
              <a16:creationId xmlns:a16="http://schemas.microsoft.com/office/drawing/2014/main" id="{00000000-0008-0000-0700-0000B6010000}"/>
            </a:ext>
          </a:extLst>
        </xdr:cNvPr>
        <xdr:cNvSpPr/>
      </xdr:nvSpPr>
      <xdr:spPr>
        <a:xfrm>
          <a:off x="6600825" y="15116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34</xdr:col>
      <xdr:colOff>85725</xdr:colOff>
      <xdr:row>87</xdr:row>
      <xdr:rowOff>9525</xdr:rowOff>
    </xdr:from>
    <xdr:to>
      <xdr:col>36</xdr:col>
      <xdr:colOff>57150</xdr:colOff>
      <xdr:row>88</xdr:row>
      <xdr:rowOff>66675</xdr:rowOff>
    </xdr:to>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2725" y="14925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101</xdr:row>
      <xdr:rowOff>82550</xdr:rowOff>
    </xdr:from>
    <xdr:to>
      <xdr:col>59</xdr:col>
      <xdr:colOff>50800</xdr:colOff>
      <xdr:row>101</xdr:row>
      <xdr:rowOff>82550</xdr:rowOff>
    </xdr:to>
    <xdr:sp macro="" textlink="">
      <xdr:nvSpPr>
        <xdr:cNvPr id="440" name="直線コネクタ 439">
          <a:extLst>
            <a:ext uri="{FF2B5EF4-FFF2-40B4-BE49-F238E27FC236}">
              <a16:creationId xmlns:a16="http://schemas.microsoft.com/office/drawing/2014/main" id="{00000000-0008-0000-0700-0000B8010000}"/>
            </a:ext>
          </a:extLst>
        </xdr:cNvPr>
        <xdr:cNvSpPr/>
      </xdr:nvSpPr>
      <xdr:spPr>
        <a:xfrm>
          <a:off x="6600825"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99</xdr:row>
      <xdr:rowOff>98879</xdr:rowOff>
    </xdr:from>
    <xdr:to>
      <xdr:col>59</xdr:col>
      <xdr:colOff>50800</xdr:colOff>
      <xdr:row>99</xdr:row>
      <xdr:rowOff>98879</xdr:rowOff>
    </xdr:to>
    <xdr:sp macro="" textlink="">
      <xdr:nvSpPr>
        <xdr:cNvPr id="441" name="直線コネクタ 440">
          <a:extLst>
            <a:ext uri="{FF2B5EF4-FFF2-40B4-BE49-F238E27FC236}">
              <a16:creationId xmlns:a16="http://schemas.microsoft.com/office/drawing/2014/main" id="{00000000-0008-0000-0700-0000B9010000}"/>
            </a:ext>
          </a:extLst>
        </xdr:cNvPr>
        <xdr:cNvSpPr/>
      </xdr:nvSpPr>
      <xdr:spPr>
        <a:xfrm>
          <a:off x="6600825" y="17068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33</xdr:col>
      <xdr:colOff>66675</xdr:colOff>
      <xdr:row>98</xdr:row>
      <xdr:rowOff>123825</xdr:rowOff>
    </xdr:from>
    <xdr:to>
      <xdr:col>34</xdr:col>
      <xdr:colOff>123825</xdr:colOff>
      <xdr:row>100</xdr:row>
      <xdr:rowOff>38100</xdr:rowOff>
    </xdr:to>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3175" y="169259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115207</xdr:rowOff>
    </xdr:from>
    <xdr:to>
      <xdr:col>59</xdr:col>
      <xdr:colOff>50800</xdr:colOff>
      <xdr:row>97</xdr:row>
      <xdr:rowOff>115207</xdr:rowOff>
    </xdr:to>
    <xdr:sp macro="" textlink="">
      <xdr:nvSpPr>
        <xdr:cNvPr id="443" name="直線コネクタ 442">
          <a:extLst>
            <a:ext uri="{FF2B5EF4-FFF2-40B4-BE49-F238E27FC236}">
              <a16:creationId xmlns:a16="http://schemas.microsoft.com/office/drawing/2014/main" id="{00000000-0008-0000-0700-0000BB010000}"/>
            </a:ext>
          </a:extLst>
        </xdr:cNvPr>
        <xdr:cNvSpPr/>
      </xdr:nvSpPr>
      <xdr:spPr>
        <a:xfrm>
          <a:off x="6600825" y="16744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96</xdr:row>
      <xdr:rowOff>142875</xdr:rowOff>
    </xdr:from>
    <xdr:to>
      <xdr:col>34</xdr:col>
      <xdr:colOff>123825</xdr:colOff>
      <xdr:row>98</xdr:row>
      <xdr:rowOff>57150</xdr:rowOff>
    </xdr:to>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0750" y="166020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95</xdr:row>
      <xdr:rowOff>131536</xdr:rowOff>
    </xdr:from>
    <xdr:to>
      <xdr:col>59</xdr:col>
      <xdr:colOff>50800</xdr:colOff>
      <xdr:row>95</xdr:row>
      <xdr:rowOff>131536</xdr:rowOff>
    </xdr:to>
    <xdr:sp macro="" textlink="">
      <xdr:nvSpPr>
        <xdr:cNvPr id="445" name="直線コネクタ 444">
          <a:extLst>
            <a:ext uri="{FF2B5EF4-FFF2-40B4-BE49-F238E27FC236}">
              <a16:creationId xmlns:a16="http://schemas.microsoft.com/office/drawing/2014/main" id="{00000000-0008-0000-0700-0000BD010000}"/>
            </a:ext>
          </a:extLst>
        </xdr:cNvPr>
        <xdr:cNvSpPr/>
      </xdr:nvSpPr>
      <xdr:spPr>
        <a:xfrm>
          <a:off x="6600825" y="16421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94</xdr:row>
      <xdr:rowOff>161925</xdr:rowOff>
    </xdr:from>
    <xdr:to>
      <xdr:col>34</xdr:col>
      <xdr:colOff>123825</xdr:colOff>
      <xdr:row>96</xdr:row>
      <xdr:rowOff>76200</xdr:rowOff>
    </xdr:to>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0750" y="162782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93</xdr:row>
      <xdr:rowOff>147864</xdr:rowOff>
    </xdr:from>
    <xdr:to>
      <xdr:col>59</xdr:col>
      <xdr:colOff>50800</xdr:colOff>
      <xdr:row>93</xdr:row>
      <xdr:rowOff>147864</xdr:rowOff>
    </xdr:to>
    <xdr:sp macro="" textlink="">
      <xdr:nvSpPr>
        <xdr:cNvPr id="447" name="直線コネクタ 446">
          <a:extLst>
            <a:ext uri="{FF2B5EF4-FFF2-40B4-BE49-F238E27FC236}">
              <a16:creationId xmlns:a16="http://schemas.microsoft.com/office/drawing/2014/main" id="{00000000-0008-0000-0700-0000BF010000}"/>
            </a:ext>
          </a:extLst>
        </xdr:cNvPr>
        <xdr:cNvSpPr/>
      </xdr:nvSpPr>
      <xdr:spPr>
        <a:xfrm>
          <a:off x="6600825" y="16097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93</xdr:row>
      <xdr:rowOff>9525</xdr:rowOff>
    </xdr:from>
    <xdr:to>
      <xdr:col>34</xdr:col>
      <xdr:colOff>123825</xdr:colOff>
      <xdr:row>94</xdr:row>
      <xdr:rowOff>95250</xdr:rowOff>
    </xdr:to>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0750" y="159543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91</xdr:row>
      <xdr:rowOff>164193</xdr:rowOff>
    </xdr:from>
    <xdr:to>
      <xdr:col>59</xdr:col>
      <xdr:colOff>50800</xdr:colOff>
      <xdr:row>91</xdr:row>
      <xdr:rowOff>164193</xdr:rowOff>
    </xdr:to>
    <xdr:sp macro="" textlink="">
      <xdr:nvSpPr>
        <xdr:cNvPr id="449" name="直線コネクタ 448">
          <a:extLst>
            <a:ext uri="{FF2B5EF4-FFF2-40B4-BE49-F238E27FC236}">
              <a16:creationId xmlns:a16="http://schemas.microsoft.com/office/drawing/2014/main" id="{00000000-0008-0000-0700-0000C1010000}"/>
            </a:ext>
          </a:extLst>
        </xdr:cNvPr>
        <xdr:cNvSpPr/>
      </xdr:nvSpPr>
      <xdr:spPr>
        <a:xfrm>
          <a:off x="6600825" y="15763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xdr:colOff>
      <xdr:row>91</xdr:row>
      <xdr:rowOff>19050</xdr:rowOff>
    </xdr:from>
    <xdr:to>
      <xdr:col>34</xdr:col>
      <xdr:colOff>123825</xdr:colOff>
      <xdr:row>92</xdr:row>
      <xdr:rowOff>104775</xdr:rowOff>
    </xdr:to>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5025" y="156210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90</xdr:row>
      <xdr:rowOff>9071</xdr:rowOff>
    </xdr:from>
    <xdr:to>
      <xdr:col>59</xdr:col>
      <xdr:colOff>50800</xdr:colOff>
      <xdr:row>90</xdr:row>
      <xdr:rowOff>9071</xdr:rowOff>
    </xdr:to>
    <xdr:sp macro="" textlink="">
      <xdr:nvSpPr>
        <xdr:cNvPr id="451" name="直線コネクタ 450">
          <a:extLst>
            <a:ext uri="{FF2B5EF4-FFF2-40B4-BE49-F238E27FC236}">
              <a16:creationId xmlns:a16="http://schemas.microsoft.com/office/drawing/2014/main" id="{00000000-0008-0000-0700-0000C3010000}"/>
            </a:ext>
          </a:extLst>
        </xdr:cNvPr>
        <xdr:cNvSpPr/>
      </xdr:nvSpPr>
      <xdr:spPr>
        <a:xfrm>
          <a:off x="6600825" y="15440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xdr:colOff>
      <xdr:row>89</xdr:row>
      <xdr:rowOff>38100</xdr:rowOff>
    </xdr:from>
    <xdr:to>
      <xdr:col>34</xdr:col>
      <xdr:colOff>123825</xdr:colOff>
      <xdr:row>90</xdr:row>
      <xdr:rowOff>123825</xdr:rowOff>
    </xdr:to>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5025" y="1529715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88</xdr:row>
      <xdr:rowOff>25400</xdr:rowOff>
    </xdr:to>
    <xdr:sp macro="" textlink="">
      <xdr:nvSpPr>
        <xdr:cNvPr id="453" name="直線コネクタ 452">
          <a:extLst>
            <a:ext uri="{FF2B5EF4-FFF2-40B4-BE49-F238E27FC236}">
              <a16:creationId xmlns:a16="http://schemas.microsoft.com/office/drawing/2014/main" id="{00000000-0008-0000-0700-0000C5010000}"/>
            </a:ext>
          </a:extLst>
        </xdr:cNvPr>
        <xdr:cNvSpPr/>
      </xdr:nvSpPr>
      <xdr:spPr>
        <a:xfrm>
          <a:off x="6600825"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xdr:colOff>
      <xdr:row>87</xdr:row>
      <xdr:rowOff>57150</xdr:rowOff>
    </xdr:from>
    <xdr:to>
      <xdr:col>34</xdr:col>
      <xdr:colOff>123825</xdr:colOff>
      <xdr:row>88</xdr:row>
      <xdr:rowOff>142875</xdr:rowOff>
    </xdr:to>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5025" y="149733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1,800,000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fLocksText="0">
      <xdr:nvSpPr>
        <xdr:cNvPr id="455" name="土木費グラフ枠">
          <a:extLst>
            <a:ext uri="{FF2B5EF4-FFF2-40B4-BE49-F238E27FC236}">
              <a16:creationId xmlns:a16="http://schemas.microsoft.com/office/drawing/2014/main" id="{00000000-0008-0000-0700-0000C7010000}"/>
            </a:ext>
          </a:extLst>
        </xdr:cNvPr>
        <xdr:cNvSpPr/>
      </xdr:nvSpPr>
      <xdr:spPr>
        <a:xfrm>
          <a:off x="6600825" y="15116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sp macro="" textlink="">
      <xdr:nvSpPr>
        <xdr:cNvPr id="456" name="直線コネクタ 455">
          <a:extLst>
            <a:ext uri="{FF2B5EF4-FFF2-40B4-BE49-F238E27FC236}">
              <a16:creationId xmlns:a16="http://schemas.microsoft.com/office/drawing/2014/main" id="{00000000-0008-0000-0700-0000C8010000}"/>
            </a:ext>
          </a:extLst>
        </xdr:cNvPr>
        <xdr:cNvSpPr/>
      </xdr:nvSpPr>
      <xdr:spPr>
        <a:xfrm flipV="1">
          <a:off x="10477500" y="156210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99</xdr:row>
      <xdr:rowOff>76200</xdr:rowOff>
    </xdr:from>
    <xdr:to>
      <xdr:col>58</xdr:col>
      <xdr:colOff>9525</xdr:colOff>
      <xdr:row>100</xdr:row>
      <xdr:rowOff>161925</xdr:rowOff>
    </xdr:to>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5125" y="170497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22,123</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101600</xdr:colOff>
      <xdr:row>99</xdr:row>
      <xdr:rowOff>74795</xdr:rowOff>
    </xdr:from>
    <xdr:to>
      <xdr:col>55</xdr:col>
      <xdr:colOff>88900</xdr:colOff>
      <xdr:row>99</xdr:row>
      <xdr:rowOff>74795</xdr:rowOff>
    </xdr:to>
    <xdr:sp macro="" textlink="">
      <xdr:nvSpPr>
        <xdr:cNvPr id="458" name="直線コネクタ 457">
          <a:extLst>
            <a:ext uri="{FF2B5EF4-FFF2-40B4-BE49-F238E27FC236}">
              <a16:creationId xmlns:a16="http://schemas.microsoft.com/office/drawing/2014/main" id="{00000000-0008-0000-0700-0000CA010000}"/>
            </a:ext>
          </a:extLst>
        </xdr:cNvPr>
        <xdr:cNvSpPr/>
      </xdr:nvSpPr>
      <xdr:spPr>
        <a:xfrm>
          <a:off x="10391775" y="170497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89</xdr:row>
      <xdr:rowOff>133350</xdr:rowOff>
    </xdr:from>
    <xdr:to>
      <xdr:col>58</xdr:col>
      <xdr:colOff>161925</xdr:colOff>
      <xdr:row>91</xdr:row>
      <xdr:rowOff>47625</xdr:rowOff>
    </xdr:to>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5125" y="153924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1,334,641</a:t>
          </a:r>
          <a:endParaRPr lang="ja-JP" altLang="en-US" sz="1000" b="1">
            <a:latin typeface="ＭＳ Ｐゴシック" panose="020B0600070205080204" pitchFamily="50" charset="-128"/>
          </a:endParaRPr>
        </a:p>
      </xdr:txBody>
    </xdr:sp>
    <xdr:clientData/>
  </xdr:twoCellAnchor>
  <xdr:twoCellAnchor>
    <xdr:from>
      <xdr:col>54</xdr:col>
      <xdr:colOff>101600</xdr:colOff>
      <xdr:row>91</xdr:row>
      <xdr:rowOff>17627</xdr:rowOff>
    </xdr:from>
    <xdr:to>
      <xdr:col>55</xdr:col>
      <xdr:colOff>88900</xdr:colOff>
      <xdr:row>91</xdr:row>
      <xdr:rowOff>17627</xdr:rowOff>
    </xdr:to>
    <xdr:sp macro="" textlink="">
      <xdr:nvSpPr>
        <xdr:cNvPr id="460" name="直線コネクタ 459">
          <a:extLst>
            <a:ext uri="{FF2B5EF4-FFF2-40B4-BE49-F238E27FC236}">
              <a16:creationId xmlns:a16="http://schemas.microsoft.com/office/drawing/2014/main" id="{00000000-0008-0000-0700-0000CC010000}"/>
            </a:ext>
          </a:extLst>
        </xdr:cNvPr>
        <xdr:cNvSpPr/>
      </xdr:nvSpPr>
      <xdr:spPr>
        <a:xfrm>
          <a:off x="10391775" y="156210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114300</xdr:colOff>
      <xdr:row>97</xdr:row>
      <xdr:rowOff>117211</xdr:rowOff>
    </xdr:from>
    <xdr:to>
      <xdr:col>55</xdr:col>
      <xdr:colOff>0</xdr:colOff>
      <xdr:row>98</xdr:row>
      <xdr:rowOff>10663</xdr:rowOff>
    </xdr:to>
    <xdr:sp macro="" textlink="">
      <xdr:nvSpPr>
        <xdr:cNvPr id="461" name="直線コネクタ 460">
          <a:extLst>
            <a:ext uri="{FF2B5EF4-FFF2-40B4-BE49-F238E27FC236}">
              <a16:creationId xmlns:a16="http://schemas.microsoft.com/office/drawing/2014/main" id="{00000000-0008-0000-0700-0000CD010000}"/>
            </a:ext>
          </a:extLst>
        </xdr:cNvPr>
        <xdr:cNvSpPr/>
      </xdr:nvSpPr>
      <xdr:spPr>
        <a:xfrm flipV="1">
          <a:off x="9639300" y="1674495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98</xdr:row>
      <xdr:rowOff>19050</xdr:rowOff>
    </xdr:from>
    <xdr:to>
      <xdr:col>58</xdr:col>
      <xdr:colOff>76200</xdr:colOff>
      <xdr:row>99</xdr:row>
      <xdr:rowOff>104775</xdr:rowOff>
    </xdr:to>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5125" y="16821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98</xdr:row>
      <xdr:rowOff>43309</xdr:rowOff>
    </xdr:from>
    <xdr:to>
      <xdr:col>55</xdr:col>
      <xdr:colOff>50800</xdr:colOff>
      <xdr:row>98</xdr:row>
      <xdr:rowOff>144909</xdr:rowOff>
    </xdr:to>
    <xdr:sp macro="" textlink="" fLocksText="0">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9875" y="168497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98</xdr:row>
      <xdr:rowOff>10663</xdr:rowOff>
    </xdr:from>
    <xdr:to>
      <xdr:col>50</xdr:col>
      <xdr:colOff>114300</xdr:colOff>
      <xdr:row>98</xdr:row>
      <xdr:rowOff>33192</xdr:rowOff>
    </xdr:to>
    <xdr:sp macro="" textlink="">
      <xdr:nvSpPr>
        <xdr:cNvPr id="464" name="直線コネクタ 463">
          <a:extLst>
            <a:ext uri="{FF2B5EF4-FFF2-40B4-BE49-F238E27FC236}">
              <a16:creationId xmlns:a16="http://schemas.microsoft.com/office/drawing/2014/main" id="{00000000-0008-0000-0700-0000D0010000}"/>
            </a:ext>
          </a:extLst>
        </xdr:cNvPr>
        <xdr:cNvSpPr/>
      </xdr:nvSpPr>
      <xdr:spPr>
        <a:xfrm flipV="1">
          <a:off x="8753475" y="1681162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63500</xdr:colOff>
      <xdr:row>98</xdr:row>
      <xdr:rowOff>51135</xdr:rowOff>
    </xdr:from>
    <xdr:to>
      <xdr:col>50</xdr:col>
      <xdr:colOff>165100</xdr:colOff>
      <xdr:row>98</xdr:row>
      <xdr:rowOff>152735</xdr:rowOff>
    </xdr:to>
    <xdr:sp macro="" textlink="" fLocksText="0">
      <xdr:nvSpPr>
        <xdr:cNvPr id="465" name="フローチャート: 判断 464">
          <a:extLst>
            <a:ext uri="{FF2B5EF4-FFF2-40B4-BE49-F238E27FC236}">
              <a16:creationId xmlns:a16="http://schemas.microsoft.com/office/drawing/2014/main" id="{00000000-0008-0000-0700-0000D1010000}"/>
            </a:ext>
          </a:extLst>
        </xdr:cNvPr>
        <xdr:cNvSpPr/>
      </xdr:nvSpPr>
      <xdr:spPr>
        <a:xfrm>
          <a:off x="9591675" y="168497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0</xdr:colOff>
      <xdr:row>98</xdr:row>
      <xdr:rowOff>142875</xdr:rowOff>
    </xdr:from>
    <xdr:to>
      <xdr:col>52</xdr:col>
      <xdr:colOff>28575</xdr:colOff>
      <xdr:row>100</xdr:row>
      <xdr:rowOff>57150</xdr:rowOff>
    </xdr:to>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34500" y="169449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50800</xdr:colOff>
      <xdr:row>98</xdr:row>
      <xdr:rowOff>33192</xdr:rowOff>
    </xdr:from>
    <xdr:to>
      <xdr:col>45</xdr:col>
      <xdr:colOff>177800</xdr:colOff>
      <xdr:row>98</xdr:row>
      <xdr:rowOff>53432</xdr:rowOff>
    </xdr:to>
    <xdr:sp macro="" textlink="">
      <xdr:nvSpPr>
        <xdr:cNvPr id="467" name="直線コネクタ 466">
          <a:extLst>
            <a:ext uri="{FF2B5EF4-FFF2-40B4-BE49-F238E27FC236}">
              <a16:creationId xmlns:a16="http://schemas.microsoft.com/office/drawing/2014/main" id="{00000000-0008-0000-0700-0000D3010000}"/>
            </a:ext>
          </a:extLst>
        </xdr:cNvPr>
        <xdr:cNvSpPr/>
      </xdr:nvSpPr>
      <xdr:spPr>
        <a:xfrm flipV="1">
          <a:off x="7858125" y="16830675"/>
          <a:ext cx="8953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98</xdr:row>
      <xdr:rowOff>57348</xdr:rowOff>
    </xdr:from>
    <xdr:to>
      <xdr:col>46</xdr:col>
      <xdr:colOff>38100</xdr:colOff>
      <xdr:row>98</xdr:row>
      <xdr:rowOff>158948</xdr:rowOff>
    </xdr:to>
    <xdr:sp macro="" textlink="" fLocksText="0">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6325" y="168592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66675</xdr:colOff>
      <xdr:row>98</xdr:row>
      <xdr:rowOff>152400</xdr:rowOff>
    </xdr:from>
    <xdr:to>
      <xdr:col>47</xdr:col>
      <xdr:colOff>95250</xdr:colOff>
      <xdr:row>100</xdr:row>
      <xdr:rowOff>66675</xdr:rowOff>
    </xdr:to>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48675" y="169545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114300</xdr:colOff>
      <xdr:row>98</xdr:row>
      <xdr:rowOff>53432</xdr:rowOff>
    </xdr:from>
    <xdr:to>
      <xdr:col>41</xdr:col>
      <xdr:colOff>50800</xdr:colOff>
      <xdr:row>98</xdr:row>
      <xdr:rowOff>86561</xdr:rowOff>
    </xdr:to>
    <xdr:sp macro="" textlink="">
      <xdr:nvSpPr>
        <xdr:cNvPr id="470" name="直線コネクタ 469">
          <a:extLst>
            <a:ext uri="{FF2B5EF4-FFF2-40B4-BE49-F238E27FC236}">
              <a16:creationId xmlns:a16="http://schemas.microsoft.com/office/drawing/2014/main" id="{00000000-0008-0000-0700-0000D6010000}"/>
            </a:ext>
          </a:extLst>
        </xdr:cNvPr>
        <xdr:cNvSpPr/>
      </xdr:nvSpPr>
      <xdr:spPr>
        <a:xfrm flipV="1">
          <a:off x="6972300" y="16859250"/>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41</xdr:col>
      <xdr:colOff>0</xdr:colOff>
      <xdr:row>98</xdr:row>
      <xdr:rowOff>57558</xdr:rowOff>
    </xdr:from>
    <xdr:to>
      <xdr:col>41</xdr:col>
      <xdr:colOff>101600</xdr:colOff>
      <xdr:row>98</xdr:row>
      <xdr:rowOff>159158</xdr:rowOff>
    </xdr:to>
    <xdr:sp macro="" textlink="" fLocksText="0">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8592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39</xdr:col>
      <xdr:colOff>123825</xdr:colOff>
      <xdr:row>98</xdr:row>
      <xdr:rowOff>152400</xdr:rowOff>
    </xdr:from>
    <xdr:to>
      <xdr:col>42</xdr:col>
      <xdr:colOff>152400</xdr:colOff>
      <xdr:row>100</xdr:row>
      <xdr:rowOff>66675</xdr:rowOff>
    </xdr:to>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53325" y="169545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63500</xdr:colOff>
      <xdr:row>98</xdr:row>
      <xdr:rowOff>74820</xdr:rowOff>
    </xdr:from>
    <xdr:to>
      <xdr:col>36</xdr:col>
      <xdr:colOff>165100</xdr:colOff>
      <xdr:row>99</xdr:row>
      <xdr:rowOff>4970</xdr:rowOff>
    </xdr:to>
    <xdr:sp macro="" textlink="" fLocksText="0">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4675" y="168783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35</xdr:col>
      <xdr:colOff>0</xdr:colOff>
      <xdr:row>98</xdr:row>
      <xdr:rowOff>171450</xdr:rowOff>
    </xdr:from>
    <xdr:to>
      <xdr:col>38</xdr:col>
      <xdr:colOff>28575</xdr:colOff>
      <xdr:row>100</xdr:row>
      <xdr:rowOff>85725</xdr:rowOff>
    </xdr:to>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667500" y="169735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54</xdr:col>
      <xdr:colOff>0</xdr:colOff>
      <xdr:row>101</xdr:row>
      <xdr:rowOff>76200</xdr:rowOff>
    </xdr:from>
    <xdr:to>
      <xdr:col>58</xdr:col>
      <xdr:colOff>0</xdr:colOff>
      <xdr:row>102</xdr:row>
      <xdr:rowOff>161925</xdr:rowOff>
    </xdr:to>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49</xdr:col>
      <xdr:colOff>114300</xdr:colOff>
      <xdr:row>101</xdr:row>
      <xdr:rowOff>76200</xdr:rowOff>
    </xdr:from>
    <xdr:to>
      <xdr:col>53</xdr:col>
      <xdr:colOff>114300</xdr:colOff>
      <xdr:row>102</xdr:row>
      <xdr:rowOff>161925</xdr:rowOff>
    </xdr:to>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44</xdr:col>
      <xdr:colOff>171450</xdr:colOff>
      <xdr:row>101</xdr:row>
      <xdr:rowOff>76200</xdr:rowOff>
    </xdr:from>
    <xdr:to>
      <xdr:col>48</xdr:col>
      <xdr:colOff>171450</xdr:colOff>
      <xdr:row>102</xdr:row>
      <xdr:rowOff>161925</xdr:rowOff>
    </xdr:to>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345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40</xdr:col>
      <xdr:colOff>47625</xdr:colOff>
      <xdr:row>101</xdr:row>
      <xdr:rowOff>76200</xdr:rowOff>
    </xdr:from>
    <xdr:to>
      <xdr:col>44</xdr:col>
      <xdr:colOff>47625</xdr:colOff>
      <xdr:row>102</xdr:row>
      <xdr:rowOff>161925</xdr:rowOff>
    </xdr:to>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67625"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35</xdr:col>
      <xdr:colOff>114300</xdr:colOff>
      <xdr:row>101</xdr:row>
      <xdr:rowOff>76200</xdr:rowOff>
    </xdr:from>
    <xdr:to>
      <xdr:col>39</xdr:col>
      <xdr:colOff>114300</xdr:colOff>
      <xdr:row>102</xdr:row>
      <xdr:rowOff>161925</xdr:rowOff>
    </xdr:to>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97</xdr:row>
      <xdr:rowOff>66411</xdr:rowOff>
    </xdr:from>
    <xdr:to>
      <xdr:col>55</xdr:col>
      <xdr:colOff>50800</xdr:colOff>
      <xdr:row>97</xdr:row>
      <xdr:rowOff>168011</xdr:rowOff>
    </xdr:to>
    <xdr:sp macro="" textlink="" fLocksText="0">
      <xdr:nvSpPr>
        <xdr:cNvPr id="480" name="楕円 479">
          <a:extLst>
            <a:ext uri="{FF2B5EF4-FFF2-40B4-BE49-F238E27FC236}">
              <a16:creationId xmlns:a16="http://schemas.microsoft.com/office/drawing/2014/main" id="{00000000-0008-0000-0700-0000E0010000}"/>
            </a:ext>
          </a:extLst>
        </xdr:cNvPr>
        <xdr:cNvSpPr/>
      </xdr:nvSpPr>
      <xdr:spPr>
        <a:xfrm>
          <a:off x="10429875" y="166973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55</xdr:col>
      <xdr:colOff>47625</xdr:colOff>
      <xdr:row>96</xdr:row>
      <xdr:rowOff>85725</xdr:rowOff>
    </xdr:from>
    <xdr:to>
      <xdr:col>58</xdr:col>
      <xdr:colOff>76200</xdr:colOff>
      <xdr:row>98</xdr:row>
      <xdr:rowOff>0</xdr:rowOff>
    </xdr:to>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5125" y="165449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298,159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50</xdr:col>
      <xdr:colOff>63500</xdr:colOff>
      <xdr:row>97</xdr:row>
      <xdr:rowOff>131313</xdr:rowOff>
    </xdr:from>
    <xdr:to>
      <xdr:col>50</xdr:col>
      <xdr:colOff>165100</xdr:colOff>
      <xdr:row>98</xdr:row>
      <xdr:rowOff>61463</xdr:rowOff>
    </xdr:to>
    <xdr:sp macro="" textlink="" fLocksText="0">
      <xdr:nvSpPr>
        <xdr:cNvPr id="482" name="楕円 481">
          <a:extLst>
            <a:ext uri="{FF2B5EF4-FFF2-40B4-BE49-F238E27FC236}">
              <a16:creationId xmlns:a16="http://schemas.microsoft.com/office/drawing/2014/main" id="{00000000-0008-0000-0700-0000E2010000}"/>
            </a:ext>
          </a:extLst>
        </xdr:cNvPr>
        <xdr:cNvSpPr/>
      </xdr:nvSpPr>
      <xdr:spPr>
        <a:xfrm>
          <a:off x="9591675" y="167640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0</xdr:colOff>
      <xdr:row>96</xdr:row>
      <xdr:rowOff>76200</xdr:rowOff>
    </xdr:from>
    <xdr:to>
      <xdr:col>52</xdr:col>
      <xdr:colOff>28575</xdr:colOff>
      <xdr:row>97</xdr:row>
      <xdr:rowOff>161925</xdr:rowOff>
    </xdr:to>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34500" y="165354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238,538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45</xdr:col>
      <xdr:colOff>127000</xdr:colOff>
      <xdr:row>97</xdr:row>
      <xdr:rowOff>153842</xdr:rowOff>
    </xdr:from>
    <xdr:to>
      <xdr:col>46</xdr:col>
      <xdr:colOff>38100</xdr:colOff>
      <xdr:row>98</xdr:row>
      <xdr:rowOff>83992</xdr:rowOff>
    </xdr:to>
    <xdr:sp macro="" textlink="" fLocksText="0">
      <xdr:nvSpPr>
        <xdr:cNvPr id="484" name="楕円 483">
          <a:extLst>
            <a:ext uri="{FF2B5EF4-FFF2-40B4-BE49-F238E27FC236}">
              <a16:creationId xmlns:a16="http://schemas.microsoft.com/office/drawing/2014/main" id="{00000000-0008-0000-0700-0000E4010000}"/>
            </a:ext>
          </a:extLst>
        </xdr:cNvPr>
        <xdr:cNvSpPr/>
      </xdr:nvSpPr>
      <xdr:spPr>
        <a:xfrm>
          <a:off x="8696325" y="167830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66675</xdr:colOff>
      <xdr:row>96</xdr:row>
      <xdr:rowOff>104775</xdr:rowOff>
    </xdr:from>
    <xdr:to>
      <xdr:col>47</xdr:col>
      <xdr:colOff>95250</xdr:colOff>
      <xdr:row>98</xdr:row>
      <xdr:rowOff>19050</xdr:rowOff>
    </xdr:to>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48675" y="165639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217,842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0</xdr:colOff>
      <xdr:row>98</xdr:row>
      <xdr:rowOff>2632</xdr:rowOff>
    </xdr:from>
    <xdr:to>
      <xdr:col>41</xdr:col>
      <xdr:colOff>101600</xdr:colOff>
      <xdr:row>98</xdr:row>
      <xdr:rowOff>104232</xdr:rowOff>
    </xdr:to>
    <xdr:sp macro="" textlink="" fLocksText="0">
      <xdr:nvSpPr>
        <xdr:cNvPr id="486" name="楕円 485">
          <a:extLst>
            <a:ext uri="{FF2B5EF4-FFF2-40B4-BE49-F238E27FC236}">
              <a16:creationId xmlns:a16="http://schemas.microsoft.com/office/drawing/2014/main" id="{00000000-0008-0000-0700-0000E6010000}"/>
            </a:ext>
          </a:extLst>
        </xdr:cNvPr>
        <xdr:cNvSpPr/>
      </xdr:nvSpPr>
      <xdr:spPr>
        <a:xfrm>
          <a:off x="7810500" y="168021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39</xdr:col>
      <xdr:colOff>123825</xdr:colOff>
      <xdr:row>96</xdr:row>
      <xdr:rowOff>123825</xdr:rowOff>
    </xdr:from>
    <xdr:to>
      <xdr:col>42</xdr:col>
      <xdr:colOff>152400</xdr:colOff>
      <xdr:row>98</xdr:row>
      <xdr:rowOff>38100</xdr:rowOff>
    </xdr:to>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53325" y="165830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199,249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63500</xdr:colOff>
      <xdr:row>98</xdr:row>
      <xdr:rowOff>35761</xdr:rowOff>
    </xdr:from>
    <xdr:to>
      <xdr:col>36</xdr:col>
      <xdr:colOff>165100</xdr:colOff>
      <xdr:row>98</xdr:row>
      <xdr:rowOff>137361</xdr:rowOff>
    </xdr:to>
    <xdr:sp macro="" textlink="" fLocksText="0">
      <xdr:nvSpPr>
        <xdr:cNvPr id="488" name="楕円 487">
          <a:extLst>
            <a:ext uri="{FF2B5EF4-FFF2-40B4-BE49-F238E27FC236}">
              <a16:creationId xmlns:a16="http://schemas.microsoft.com/office/drawing/2014/main" id="{00000000-0008-0000-0700-0000E8010000}"/>
            </a:ext>
          </a:extLst>
        </xdr:cNvPr>
        <xdr:cNvSpPr/>
      </xdr:nvSpPr>
      <xdr:spPr>
        <a:xfrm>
          <a:off x="6924675" y="168402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35</xdr:col>
      <xdr:colOff>0</xdr:colOff>
      <xdr:row>96</xdr:row>
      <xdr:rowOff>152400</xdr:rowOff>
    </xdr:from>
    <xdr:to>
      <xdr:col>38</xdr:col>
      <xdr:colOff>28575</xdr:colOff>
      <xdr:row>98</xdr:row>
      <xdr:rowOff>66675</xdr:rowOff>
    </xdr:to>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67500" y="166116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168,816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23</xdr:row>
      <xdr:rowOff>57150</xdr:rowOff>
    </xdr:from>
    <xdr:to>
      <xdr:col>89</xdr:col>
      <xdr:colOff>177800</xdr:colOff>
      <xdr:row>25</xdr:row>
      <xdr:rowOff>31750</xdr:rowOff>
    </xdr:to>
    <xdr:sp macro="" textlink="" fLocksText="0">
      <xdr:nvSpPr>
        <xdr:cNvPr id="490" name="正方形/長方形 489">
          <a:extLst>
            <a:ext uri="{FF2B5EF4-FFF2-40B4-BE49-F238E27FC236}">
              <a16:creationId xmlns:a16="http://schemas.microsoft.com/office/drawing/2014/main" id="{00000000-0008-0000-0700-0000EA010000}"/>
            </a:ext>
          </a:extLst>
        </xdr:cNvPr>
        <xdr:cNvSpPr/>
      </xdr:nvSpPr>
      <xdr:spPr>
        <a:xfrm>
          <a:off x="12449175"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fLocksText="0">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fLocksText="0">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fLocksText="0">
      <xdr:nvSpPr>
        <xdr:cNvPr id="493" name="正方形/長方形 492">
          <a:extLst>
            <a:ext uri="{FF2B5EF4-FFF2-40B4-BE49-F238E27FC236}">
              <a16:creationId xmlns:a16="http://schemas.microsoft.com/office/drawing/2014/main" id="{00000000-0008-0000-0700-0000ED010000}"/>
            </a:ext>
          </a:extLst>
        </xdr:cNvPr>
        <xdr:cNvSpPr/>
      </xdr:nvSpPr>
      <xdr:spPr>
        <a:xfrm>
          <a:off x="13592175"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fLocksText="0">
      <xdr:nvSpPr>
        <xdr:cNvPr id="494" name="正方形/長方形 493">
          <a:extLst>
            <a:ext uri="{FF2B5EF4-FFF2-40B4-BE49-F238E27FC236}">
              <a16:creationId xmlns:a16="http://schemas.microsoft.com/office/drawing/2014/main" id="{00000000-0008-0000-0700-0000EE010000}"/>
            </a:ext>
          </a:extLst>
        </xdr:cNvPr>
        <xdr:cNvSpPr/>
      </xdr:nvSpPr>
      <xdr:spPr>
        <a:xfrm>
          <a:off x="13592175"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fLocksText="0">
      <xdr:nvSpPr>
        <xdr:cNvPr id="495" name="正方形/長方形 494">
          <a:extLst>
            <a:ext uri="{FF2B5EF4-FFF2-40B4-BE49-F238E27FC236}">
              <a16:creationId xmlns:a16="http://schemas.microsoft.com/office/drawing/2014/main" id="{00000000-0008-0000-0700-0000EF010000}"/>
            </a:ext>
          </a:extLst>
        </xdr:cNvPr>
        <xdr:cNvSpPr/>
      </xdr:nvSpPr>
      <xdr:spPr>
        <a:xfrm>
          <a:off x="14735175"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fLocksText="0">
      <xdr:nvSpPr>
        <xdr:cNvPr id="496" name="正方形/長方形 495">
          <a:extLst>
            <a:ext uri="{FF2B5EF4-FFF2-40B4-BE49-F238E27FC236}">
              <a16:creationId xmlns:a16="http://schemas.microsoft.com/office/drawing/2014/main" id="{00000000-0008-0000-0700-0000F0010000}"/>
            </a:ext>
          </a:extLst>
        </xdr:cNvPr>
        <xdr:cNvSpPr/>
      </xdr:nvSpPr>
      <xdr:spPr>
        <a:xfrm>
          <a:off x="14735175"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fLocksText="0">
      <xdr:nvSpPr>
        <xdr:cNvPr id="497" name="正方形/長方形 496">
          <a:extLst>
            <a:ext uri="{FF2B5EF4-FFF2-40B4-BE49-F238E27FC236}">
              <a16:creationId xmlns:a16="http://schemas.microsoft.com/office/drawing/2014/main" id="{00000000-0008-0000-0700-0000F1010000}"/>
            </a:ext>
          </a:extLst>
        </xdr:cNvPr>
        <xdr:cNvSpPr/>
      </xdr:nvSpPr>
      <xdr:spPr>
        <a:xfrm>
          <a:off x="12449175" y="4829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19050</xdr:colOff>
      <xdr:row>27</xdr:row>
      <xdr:rowOff>9525</xdr:rowOff>
    </xdr:from>
    <xdr:to>
      <xdr:col>66</xdr:col>
      <xdr:colOff>180975</xdr:colOff>
      <xdr:row>28</xdr:row>
      <xdr:rowOff>66675</xdr:rowOff>
    </xdr:to>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1550" y="4638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41</xdr:row>
      <xdr:rowOff>82550</xdr:rowOff>
    </xdr:from>
    <xdr:to>
      <xdr:col>89</xdr:col>
      <xdr:colOff>177800</xdr:colOff>
      <xdr:row>41</xdr:row>
      <xdr:rowOff>82550</xdr:rowOff>
    </xdr:to>
    <xdr:sp macro="" textlink="">
      <xdr:nvSpPr>
        <xdr:cNvPr id="499" name="直線コネクタ 498">
          <a:extLst>
            <a:ext uri="{FF2B5EF4-FFF2-40B4-BE49-F238E27FC236}">
              <a16:creationId xmlns:a16="http://schemas.microsoft.com/office/drawing/2014/main" id="{00000000-0008-0000-0700-0000F3010000}"/>
            </a:ext>
          </a:extLst>
        </xdr:cNvPr>
        <xdr:cNvSpPr/>
      </xdr:nvSpPr>
      <xdr:spPr>
        <a:xfrm>
          <a:off x="12449175"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65</xdr:col>
      <xdr:colOff>63500</xdr:colOff>
      <xdr:row>39</xdr:row>
      <xdr:rowOff>44450</xdr:rowOff>
    </xdr:from>
    <xdr:to>
      <xdr:col>89</xdr:col>
      <xdr:colOff>177800</xdr:colOff>
      <xdr:row>39</xdr:row>
      <xdr:rowOff>44450</xdr:rowOff>
    </xdr:to>
    <xdr:sp macro="" textlink="">
      <xdr:nvSpPr>
        <xdr:cNvPr id="500" name="直線コネクタ 499">
          <a:extLst>
            <a:ext uri="{FF2B5EF4-FFF2-40B4-BE49-F238E27FC236}">
              <a16:creationId xmlns:a16="http://schemas.microsoft.com/office/drawing/2014/main" id="{00000000-0008-0000-0700-0000F4010000}"/>
            </a:ext>
          </a:extLst>
        </xdr:cNvPr>
        <xdr:cNvSpPr/>
      </xdr:nvSpPr>
      <xdr:spPr>
        <a:xfrm>
          <a:off x="12449175" y="673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64</xdr:col>
      <xdr:colOff>0</xdr:colOff>
      <xdr:row>38</xdr:row>
      <xdr:rowOff>76200</xdr:rowOff>
    </xdr:from>
    <xdr:to>
      <xdr:col>65</xdr:col>
      <xdr:colOff>57150</xdr:colOff>
      <xdr:row>39</xdr:row>
      <xdr:rowOff>161925</xdr:rowOff>
    </xdr:to>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2000" y="65913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37</xdr:row>
      <xdr:rowOff>6350</xdr:rowOff>
    </xdr:from>
    <xdr:to>
      <xdr:col>89</xdr:col>
      <xdr:colOff>177800</xdr:colOff>
      <xdr:row>37</xdr:row>
      <xdr:rowOff>6350</xdr:rowOff>
    </xdr:to>
    <xdr:sp macro="" textlink="">
      <xdr:nvSpPr>
        <xdr:cNvPr id="502" name="直線コネクタ 501">
          <a:extLst>
            <a:ext uri="{FF2B5EF4-FFF2-40B4-BE49-F238E27FC236}">
              <a16:creationId xmlns:a16="http://schemas.microsoft.com/office/drawing/2014/main" id="{00000000-0008-0000-0700-0000F6010000}"/>
            </a:ext>
          </a:extLst>
        </xdr:cNvPr>
        <xdr:cNvSpPr/>
      </xdr:nvSpPr>
      <xdr:spPr>
        <a:xfrm>
          <a:off x="12449175" y="635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36</xdr:row>
      <xdr:rowOff>38100</xdr:rowOff>
    </xdr:from>
    <xdr:to>
      <xdr:col>65</xdr:col>
      <xdr:colOff>66675</xdr:colOff>
      <xdr:row>37</xdr:row>
      <xdr:rowOff>123825</xdr:rowOff>
    </xdr:to>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49100" y="6210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34</xdr:row>
      <xdr:rowOff>139700</xdr:rowOff>
    </xdr:from>
    <xdr:to>
      <xdr:col>89</xdr:col>
      <xdr:colOff>177800</xdr:colOff>
      <xdr:row>34</xdr:row>
      <xdr:rowOff>139700</xdr:rowOff>
    </xdr:to>
    <xdr:sp macro="" textlink="">
      <xdr:nvSpPr>
        <xdr:cNvPr id="504" name="直線コネクタ 503">
          <a:extLst>
            <a:ext uri="{FF2B5EF4-FFF2-40B4-BE49-F238E27FC236}">
              <a16:creationId xmlns:a16="http://schemas.microsoft.com/office/drawing/2014/main" id="{00000000-0008-0000-0700-0000F8010000}"/>
            </a:ext>
          </a:extLst>
        </xdr:cNvPr>
        <xdr:cNvSpPr/>
      </xdr:nvSpPr>
      <xdr:spPr>
        <a:xfrm>
          <a:off x="12449175" y="597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33</xdr:row>
      <xdr:rowOff>171450</xdr:rowOff>
    </xdr:from>
    <xdr:to>
      <xdr:col>65</xdr:col>
      <xdr:colOff>66675</xdr:colOff>
      <xdr:row>35</xdr:row>
      <xdr:rowOff>85725</xdr:rowOff>
    </xdr:to>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49100" y="5829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32</xdr:row>
      <xdr:rowOff>101600</xdr:rowOff>
    </xdr:from>
    <xdr:to>
      <xdr:col>89</xdr:col>
      <xdr:colOff>177800</xdr:colOff>
      <xdr:row>32</xdr:row>
      <xdr:rowOff>101600</xdr:rowOff>
    </xdr:to>
    <xdr:sp macro="" textlink="">
      <xdr:nvSpPr>
        <xdr:cNvPr id="506" name="直線コネクタ 505">
          <a:extLst>
            <a:ext uri="{FF2B5EF4-FFF2-40B4-BE49-F238E27FC236}">
              <a16:creationId xmlns:a16="http://schemas.microsoft.com/office/drawing/2014/main" id="{00000000-0008-0000-0700-0000FA010000}"/>
            </a:ext>
          </a:extLst>
        </xdr:cNvPr>
        <xdr:cNvSpPr/>
      </xdr:nvSpPr>
      <xdr:spPr>
        <a:xfrm>
          <a:off x="12449175" y="559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31</xdr:row>
      <xdr:rowOff>133350</xdr:rowOff>
    </xdr:from>
    <xdr:to>
      <xdr:col>65</xdr:col>
      <xdr:colOff>66675</xdr:colOff>
      <xdr:row>33</xdr:row>
      <xdr:rowOff>47625</xdr:rowOff>
    </xdr:to>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49100" y="5448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30</xdr:row>
      <xdr:rowOff>63500</xdr:rowOff>
    </xdr:from>
    <xdr:to>
      <xdr:col>89</xdr:col>
      <xdr:colOff>177800</xdr:colOff>
      <xdr:row>30</xdr:row>
      <xdr:rowOff>63500</xdr:rowOff>
    </xdr:to>
    <xdr:sp macro="" textlink="">
      <xdr:nvSpPr>
        <xdr:cNvPr id="508" name="直線コネクタ 507">
          <a:extLst>
            <a:ext uri="{FF2B5EF4-FFF2-40B4-BE49-F238E27FC236}">
              <a16:creationId xmlns:a16="http://schemas.microsoft.com/office/drawing/2014/main" id="{00000000-0008-0000-0700-0000FC010000}"/>
            </a:ext>
          </a:extLst>
        </xdr:cNvPr>
        <xdr:cNvSpPr/>
      </xdr:nvSpPr>
      <xdr:spPr>
        <a:xfrm>
          <a:off x="12449175" y="521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29</xdr:row>
      <xdr:rowOff>95250</xdr:rowOff>
    </xdr:from>
    <xdr:to>
      <xdr:col>65</xdr:col>
      <xdr:colOff>66675</xdr:colOff>
      <xdr:row>31</xdr:row>
      <xdr:rowOff>9525</xdr:rowOff>
    </xdr:to>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49100" y="5067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28</xdr:row>
      <xdr:rowOff>25400</xdr:rowOff>
    </xdr:to>
    <xdr:sp macro="" textlink="">
      <xdr:nvSpPr>
        <xdr:cNvPr id="510" name="直線コネクタ 509">
          <a:extLst>
            <a:ext uri="{FF2B5EF4-FFF2-40B4-BE49-F238E27FC236}">
              <a16:creationId xmlns:a16="http://schemas.microsoft.com/office/drawing/2014/main" id="{00000000-0008-0000-0700-0000FE010000}"/>
            </a:ext>
          </a:extLst>
        </xdr:cNvPr>
        <xdr:cNvSpPr/>
      </xdr:nvSpPr>
      <xdr:spPr>
        <a:xfrm>
          <a:off x="12449175"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27</xdr:row>
      <xdr:rowOff>57150</xdr:rowOff>
    </xdr:from>
    <xdr:to>
      <xdr:col>65</xdr:col>
      <xdr:colOff>66675</xdr:colOff>
      <xdr:row>28</xdr:row>
      <xdr:rowOff>142875</xdr:rowOff>
    </xdr:to>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49100" y="4686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fLocksText="0">
      <xdr:nvSpPr>
        <xdr:cNvPr id="512" name="消防費グラフ枠">
          <a:extLst>
            <a:ext uri="{FF2B5EF4-FFF2-40B4-BE49-F238E27FC236}">
              <a16:creationId xmlns:a16="http://schemas.microsoft.com/office/drawing/2014/main" id="{00000000-0008-0000-0700-000000020000}"/>
            </a:ext>
          </a:extLst>
        </xdr:cNvPr>
        <xdr:cNvSpPr/>
      </xdr:nvSpPr>
      <xdr:spPr>
        <a:xfrm>
          <a:off x="12449175" y="4829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sp macro="" textlink="">
      <xdr:nvSpPr>
        <xdr:cNvPr id="513" name="直線コネクタ 512">
          <a:extLst>
            <a:ext uri="{FF2B5EF4-FFF2-40B4-BE49-F238E27FC236}">
              <a16:creationId xmlns:a16="http://schemas.microsoft.com/office/drawing/2014/main" id="{00000000-0008-0000-0700-000001020000}"/>
            </a:ext>
          </a:extLst>
        </xdr:cNvPr>
        <xdr:cNvSpPr/>
      </xdr:nvSpPr>
      <xdr:spPr>
        <a:xfrm flipV="1">
          <a:off x="16316325" y="54483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39</xdr:row>
      <xdr:rowOff>0</xdr:rowOff>
    </xdr:from>
    <xdr:to>
      <xdr:col>88</xdr:col>
      <xdr:colOff>133350</xdr:colOff>
      <xdr:row>40</xdr:row>
      <xdr:rowOff>85725</xdr:rowOff>
    </xdr:to>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63950" y="66865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11,794</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38100</xdr:colOff>
      <xdr:row>38</xdr:row>
      <xdr:rowOff>170965</xdr:rowOff>
    </xdr:from>
    <xdr:to>
      <xdr:col>86</xdr:col>
      <xdr:colOff>25400</xdr:colOff>
      <xdr:row>38</xdr:row>
      <xdr:rowOff>170965</xdr:rowOff>
    </xdr:to>
    <xdr:sp macro="" textlink="">
      <xdr:nvSpPr>
        <xdr:cNvPr id="515" name="直線コネクタ 514">
          <a:extLst>
            <a:ext uri="{FF2B5EF4-FFF2-40B4-BE49-F238E27FC236}">
              <a16:creationId xmlns:a16="http://schemas.microsoft.com/office/drawing/2014/main" id="{00000000-0008-0000-0700-000003020000}"/>
            </a:ext>
          </a:extLst>
        </xdr:cNvPr>
        <xdr:cNvSpPr/>
      </xdr:nvSpPr>
      <xdr:spPr>
        <a:xfrm>
          <a:off x="16230600" y="66865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30</xdr:row>
      <xdr:rowOff>85725</xdr:rowOff>
    </xdr:from>
    <xdr:to>
      <xdr:col>89</xdr:col>
      <xdr:colOff>9525</xdr:colOff>
      <xdr:row>32</xdr:row>
      <xdr:rowOff>0</xdr:rowOff>
    </xdr:to>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63950" y="52292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336,016</a:t>
          </a:r>
          <a:endParaRPr lang="ja-JP" altLang="en-US" sz="1000" b="1">
            <a:latin typeface="ＭＳ Ｐゴシック" panose="020B0600070205080204" pitchFamily="50" charset="-128"/>
          </a:endParaRPr>
        </a:p>
      </xdr:txBody>
    </xdr:sp>
    <xdr:clientData/>
  </xdr:twoCellAnchor>
  <xdr:twoCellAnchor>
    <xdr:from>
      <xdr:col>85</xdr:col>
      <xdr:colOff>38100</xdr:colOff>
      <xdr:row>31</xdr:row>
      <xdr:rowOff>135829</xdr:rowOff>
    </xdr:from>
    <xdr:to>
      <xdr:col>86</xdr:col>
      <xdr:colOff>25400</xdr:colOff>
      <xdr:row>31</xdr:row>
      <xdr:rowOff>135829</xdr:rowOff>
    </xdr:to>
    <xdr:sp macro="" textlink="">
      <xdr:nvSpPr>
        <xdr:cNvPr id="517" name="直線コネクタ 516">
          <a:extLst>
            <a:ext uri="{FF2B5EF4-FFF2-40B4-BE49-F238E27FC236}">
              <a16:creationId xmlns:a16="http://schemas.microsoft.com/office/drawing/2014/main" id="{00000000-0008-0000-0700-000005020000}"/>
            </a:ext>
          </a:extLst>
        </xdr:cNvPr>
        <xdr:cNvSpPr/>
      </xdr:nvSpPr>
      <xdr:spPr>
        <a:xfrm>
          <a:off x="16230600" y="54483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50800</xdr:colOff>
      <xdr:row>37</xdr:row>
      <xdr:rowOff>135281</xdr:rowOff>
    </xdr:from>
    <xdr:to>
      <xdr:col>85</xdr:col>
      <xdr:colOff>127000</xdr:colOff>
      <xdr:row>37</xdr:row>
      <xdr:rowOff>158822</xdr:rowOff>
    </xdr:to>
    <xdr:sp macro="" textlink="">
      <xdr:nvSpPr>
        <xdr:cNvPr id="518" name="直線コネクタ 517">
          <a:extLst>
            <a:ext uri="{FF2B5EF4-FFF2-40B4-BE49-F238E27FC236}">
              <a16:creationId xmlns:a16="http://schemas.microsoft.com/office/drawing/2014/main" id="{00000000-0008-0000-0700-000006020000}"/>
            </a:ext>
          </a:extLst>
        </xdr:cNvPr>
        <xdr:cNvSpPr/>
      </xdr:nvSpPr>
      <xdr:spPr>
        <a:xfrm>
          <a:off x="15478125" y="64770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36</xdr:row>
      <xdr:rowOff>123825</xdr:rowOff>
    </xdr:from>
    <xdr:to>
      <xdr:col>88</xdr:col>
      <xdr:colOff>133350</xdr:colOff>
      <xdr:row>38</xdr:row>
      <xdr:rowOff>38100</xdr:rowOff>
    </xdr:to>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63950" y="629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37</xdr:row>
      <xdr:rowOff>99572</xdr:rowOff>
    </xdr:from>
    <xdr:to>
      <xdr:col>85</xdr:col>
      <xdr:colOff>177800</xdr:colOff>
      <xdr:row>38</xdr:row>
      <xdr:rowOff>29722</xdr:rowOff>
    </xdr:to>
    <xdr:sp macro="" textlink="" fLocksText="0">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389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37</xdr:row>
      <xdr:rowOff>97645</xdr:rowOff>
    </xdr:from>
    <xdr:to>
      <xdr:col>81</xdr:col>
      <xdr:colOff>50800</xdr:colOff>
      <xdr:row>37</xdr:row>
      <xdr:rowOff>135281</xdr:rowOff>
    </xdr:to>
    <xdr:sp macro="" textlink="">
      <xdr:nvSpPr>
        <xdr:cNvPr id="521" name="直線コネクタ 520">
          <a:extLst>
            <a:ext uri="{FF2B5EF4-FFF2-40B4-BE49-F238E27FC236}">
              <a16:creationId xmlns:a16="http://schemas.microsoft.com/office/drawing/2014/main" id="{00000000-0008-0000-0700-000009020000}"/>
            </a:ext>
          </a:extLst>
        </xdr:cNvPr>
        <xdr:cNvSpPr/>
      </xdr:nvSpPr>
      <xdr:spPr>
        <a:xfrm>
          <a:off x="14592300" y="6438900"/>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0</xdr:colOff>
      <xdr:row>37</xdr:row>
      <xdr:rowOff>84138</xdr:rowOff>
    </xdr:from>
    <xdr:to>
      <xdr:col>81</xdr:col>
      <xdr:colOff>101600</xdr:colOff>
      <xdr:row>38</xdr:row>
      <xdr:rowOff>14288</xdr:rowOff>
    </xdr:to>
    <xdr:sp macro="" textlink="" fLocksText="0">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4293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79</xdr:col>
      <xdr:colOff>161925</xdr:colOff>
      <xdr:row>36</xdr:row>
      <xdr:rowOff>28575</xdr:rowOff>
    </xdr:from>
    <xdr:to>
      <xdr:col>82</xdr:col>
      <xdr:colOff>123825</xdr:colOff>
      <xdr:row>37</xdr:row>
      <xdr:rowOff>114300</xdr:rowOff>
    </xdr:to>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1425" y="62007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177800</xdr:colOff>
      <xdr:row>37</xdr:row>
      <xdr:rowOff>97645</xdr:rowOff>
    </xdr:from>
    <xdr:to>
      <xdr:col>76</xdr:col>
      <xdr:colOff>114300</xdr:colOff>
      <xdr:row>37</xdr:row>
      <xdr:rowOff>153058</xdr:rowOff>
    </xdr:to>
    <xdr:sp macro="" textlink="">
      <xdr:nvSpPr>
        <xdr:cNvPr id="524" name="直線コネクタ 523">
          <a:extLst>
            <a:ext uri="{FF2B5EF4-FFF2-40B4-BE49-F238E27FC236}">
              <a16:creationId xmlns:a16="http://schemas.microsoft.com/office/drawing/2014/main" id="{00000000-0008-0000-0700-00000C020000}"/>
            </a:ext>
          </a:extLst>
        </xdr:cNvPr>
        <xdr:cNvSpPr/>
      </xdr:nvSpPr>
      <xdr:spPr>
        <a:xfrm flipV="1">
          <a:off x="13706475" y="6438900"/>
          <a:ext cx="8858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37</xdr:row>
      <xdr:rowOff>82465</xdr:rowOff>
    </xdr:from>
    <xdr:to>
      <xdr:col>76</xdr:col>
      <xdr:colOff>165100</xdr:colOff>
      <xdr:row>38</xdr:row>
      <xdr:rowOff>12615</xdr:rowOff>
    </xdr:to>
    <xdr:sp macro="" textlink="" fLocksText="0">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4675" y="64293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28575</xdr:colOff>
      <xdr:row>38</xdr:row>
      <xdr:rowOff>0</xdr:rowOff>
    </xdr:from>
    <xdr:to>
      <xdr:col>77</xdr:col>
      <xdr:colOff>180975</xdr:colOff>
      <xdr:row>39</xdr:row>
      <xdr:rowOff>85725</xdr:rowOff>
    </xdr:to>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16075" y="65151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50800</xdr:colOff>
      <xdr:row>37</xdr:row>
      <xdr:rowOff>44027</xdr:rowOff>
    </xdr:from>
    <xdr:to>
      <xdr:col>71</xdr:col>
      <xdr:colOff>177800</xdr:colOff>
      <xdr:row>37</xdr:row>
      <xdr:rowOff>153058</xdr:rowOff>
    </xdr:to>
    <xdr:sp macro="" textlink="">
      <xdr:nvSpPr>
        <xdr:cNvPr id="527" name="直線コネクタ 526">
          <a:extLst>
            <a:ext uri="{FF2B5EF4-FFF2-40B4-BE49-F238E27FC236}">
              <a16:creationId xmlns:a16="http://schemas.microsoft.com/office/drawing/2014/main" id="{00000000-0008-0000-0700-00000F020000}"/>
            </a:ext>
          </a:extLst>
        </xdr:cNvPr>
        <xdr:cNvSpPr/>
      </xdr:nvSpPr>
      <xdr:spPr>
        <a:xfrm>
          <a:off x="12811125" y="6391275"/>
          <a:ext cx="89535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37</xdr:row>
      <xdr:rowOff>95175</xdr:rowOff>
    </xdr:from>
    <xdr:to>
      <xdr:col>72</xdr:col>
      <xdr:colOff>38100</xdr:colOff>
      <xdr:row>38</xdr:row>
      <xdr:rowOff>25326</xdr:rowOff>
    </xdr:to>
    <xdr:sp macro="" textlink="" fLocksText="0">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49325" y="64389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70</xdr:col>
      <xdr:colOff>95250</xdr:colOff>
      <xdr:row>36</xdr:row>
      <xdr:rowOff>38100</xdr:rowOff>
    </xdr:from>
    <xdr:to>
      <xdr:col>73</xdr:col>
      <xdr:colOff>57150</xdr:colOff>
      <xdr:row>37</xdr:row>
      <xdr:rowOff>123825</xdr:rowOff>
    </xdr:to>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0250" y="6210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37</xdr:row>
      <xdr:rowOff>97811</xdr:rowOff>
    </xdr:from>
    <xdr:to>
      <xdr:col>67</xdr:col>
      <xdr:colOff>101600</xdr:colOff>
      <xdr:row>38</xdr:row>
      <xdr:rowOff>27961</xdr:rowOff>
    </xdr:to>
    <xdr:sp macro="" textlink="" fLocksText="0">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389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161925</xdr:colOff>
      <xdr:row>38</xdr:row>
      <xdr:rowOff>19050</xdr:rowOff>
    </xdr:from>
    <xdr:to>
      <xdr:col>68</xdr:col>
      <xdr:colOff>123825</xdr:colOff>
      <xdr:row>39</xdr:row>
      <xdr:rowOff>104775</xdr:rowOff>
    </xdr:to>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4425" y="65341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84</xdr:col>
      <xdr:colOff>123825</xdr:colOff>
      <xdr:row>41</xdr:row>
      <xdr:rowOff>76200</xdr:rowOff>
    </xdr:from>
    <xdr:to>
      <xdr:col>88</xdr:col>
      <xdr:colOff>123825</xdr:colOff>
      <xdr:row>42</xdr:row>
      <xdr:rowOff>161925</xdr:rowOff>
    </xdr:to>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5825"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80</xdr:col>
      <xdr:colOff>47625</xdr:colOff>
      <xdr:row>41</xdr:row>
      <xdr:rowOff>76200</xdr:rowOff>
    </xdr:from>
    <xdr:to>
      <xdr:col>84</xdr:col>
      <xdr:colOff>47625</xdr:colOff>
      <xdr:row>42</xdr:row>
      <xdr:rowOff>161925</xdr:rowOff>
    </xdr:to>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87625"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75</xdr:col>
      <xdr:colOff>114300</xdr:colOff>
      <xdr:row>41</xdr:row>
      <xdr:rowOff>76200</xdr:rowOff>
    </xdr:from>
    <xdr:to>
      <xdr:col>79</xdr:col>
      <xdr:colOff>114300</xdr:colOff>
      <xdr:row>42</xdr:row>
      <xdr:rowOff>161925</xdr:rowOff>
    </xdr:to>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70</xdr:col>
      <xdr:colOff>171450</xdr:colOff>
      <xdr:row>41</xdr:row>
      <xdr:rowOff>76200</xdr:rowOff>
    </xdr:from>
    <xdr:to>
      <xdr:col>74</xdr:col>
      <xdr:colOff>171450</xdr:colOff>
      <xdr:row>42</xdr:row>
      <xdr:rowOff>161925</xdr:rowOff>
    </xdr:to>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0645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66</xdr:col>
      <xdr:colOff>47625</xdr:colOff>
      <xdr:row>41</xdr:row>
      <xdr:rowOff>76200</xdr:rowOff>
    </xdr:from>
    <xdr:to>
      <xdr:col>70</xdr:col>
      <xdr:colOff>47625</xdr:colOff>
      <xdr:row>42</xdr:row>
      <xdr:rowOff>161925</xdr:rowOff>
    </xdr:to>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0625"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37</xdr:row>
      <xdr:rowOff>108022</xdr:rowOff>
    </xdr:from>
    <xdr:to>
      <xdr:col>85</xdr:col>
      <xdr:colOff>177800</xdr:colOff>
      <xdr:row>38</xdr:row>
      <xdr:rowOff>38173</xdr:rowOff>
    </xdr:to>
    <xdr:sp macro="" textlink="" fLocksText="0">
      <xdr:nvSpPr>
        <xdr:cNvPr id="537" name="楕円 536">
          <a:extLst>
            <a:ext uri="{FF2B5EF4-FFF2-40B4-BE49-F238E27FC236}">
              <a16:creationId xmlns:a16="http://schemas.microsoft.com/office/drawing/2014/main" id="{00000000-0008-0000-0700-000019020000}"/>
            </a:ext>
          </a:extLst>
        </xdr:cNvPr>
        <xdr:cNvSpPr/>
      </xdr:nvSpPr>
      <xdr:spPr>
        <a:xfrm>
          <a:off x="16268700" y="64484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85</xdr:col>
      <xdr:colOff>171450</xdr:colOff>
      <xdr:row>37</xdr:row>
      <xdr:rowOff>85725</xdr:rowOff>
    </xdr:from>
    <xdr:to>
      <xdr:col>88</xdr:col>
      <xdr:colOff>133350</xdr:colOff>
      <xdr:row>39</xdr:row>
      <xdr:rowOff>0</xdr:rowOff>
    </xdr:to>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63950" y="64293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59,981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81</xdr:col>
      <xdr:colOff>0</xdr:colOff>
      <xdr:row>37</xdr:row>
      <xdr:rowOff>84481</xdr:rowOff>
    </xdr:from>
    <xdr:to>
      <xdr:col>81</xdr:col>
      <xdr:colOff>101600</xdr:colOff>
      <xdr:row>38</xdr:row>
      <xdr:rowOff>14630</xdr:rowOff>
    </xdr:to>
    <xdr:sp macro="" textlink="" fLocksText="0">
      <xdr:nvSpPr>
        <xdr:cNvPr id="539" name="楕円 538">
          <a:extLst>
            <a:ext uri="{FF2B5EF4-FFF2-40B4-BE49-F238E27FC236}">
              <a16:creationId xmlns:a16="http://schemas.microsoft.com/office/drawing/2014/main" id="{00000000-0008-0000-0700-00001B020000}"/>
            </a:ext>
          </a:extLst>
        </xdr:cNvPr>
        <xdr:cNvSpPr/>
      </xdr:nvSpPr>
      <xdr:spPr>
        <a:xfrm>
          <a:off x="15430500" y="64293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79</xdr:col>
      <xdr:colOff>161925</xdr:colOff>
      <xdr:row>38</xdr:row>
      <xdr:rowOff>9525</xdr:rowOff>
    </xdr:from>
    <xdr:to>
      <xdr:col>82</xdr:col>
      <xdr:colOff>123825</xdr:colOff>
      <xdr:row>39</xdr:row>
      <xdr:rowOff>95250</xdr:rowOff>
    </xdr:to>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1425" y="65246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66,160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63500</xdr:colOff>
      <xdr:row>37</xdr:row>
      <xdr:rowOff>46845</xdr:rowOff>
    </xdr:from>
    <xdr:to>
      <xdr:col>76</xdr:col>
      <xdr:colOff>165100</xdr:colOff>
      <xdr:row>37</xdr:row>
      <xdr:rowOff>148445</xdr:rowOff>
    </xdr:to>
    <xdr:sp macro="" textlink="" fLocksText="0">
      <xdr:nvSpPr>
        <xdr:cNvPr id="541" name="楕円 540">
          <a:extLst>
            <a:ext uri="{FF2B5EF4-FFF2-40B4-BE49-F238E27FC236}">
              <a16:creationId xmlns:a16="http://schemas.microsoft.com/office/drawing/2014/main" id="{00000000-0008-0000-0700-00001D020000}"/>
            </a:ext>
          </a:extLst>
        </xdr:cNvPr>
        <xdr:cNvSpPr/>
      </xdr:nvSpPr>
      <xdr:spPr>
        <a:xfrm>
          <a:off x="14544675" y="63912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28575</xdr:colOff>
      <xdr:row>35</xdr:row>
      <xdr:rowOff>161925</xdr:rowOff>
    </xdr:from>
    <xdr:to>
      <xdr:col>77</xdr:col>
      <xdr:colOff>180975</xdr:colOff>
      <xdr:row>37</xdr:row>
      <xdr:rowOff>76200</xdr:rowOff>
    </xdr:to>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16075" y="61626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76,038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127000</xdr:colOff>
      <xdr:row>37</xdr:row>
      <xdr:rowOff>102258</xdr:rowOff>
    </xdr:from>
    <xdr:to>
      <xdr:col>72</xdr:col>
      <xdr:colOff>38100</xdr:colOff>
      <xdr:row>38</xdr:row>
      <xdr:rowOff>32407</xdr:rowOff>
    </xdr:to>
    <xdr:sp macro="" textlink="" fLocksText="0">
      <xdr:nvSpPr>
        <xdr:cNvPr id="543" name="楕円 542">
          <a:extLst>
            <a:ext uri="{FF2B5EF4-FFF2-40B4-BE49-F238E27FC236}">
              <a16:creationId xmlns:a16="http://schemas.microsoft.com/office/drawing/2014/main" id="{00000000-0008-0000-0700-00001F020000}"/>
            </a:ext>
          </a:extLst>
        </xdr:cNvPr>
        <xdr:cNvSpPr/>
      </xdr:nvSpPr>
      <xdr:spPr>
        <a:xfrm>
          <a:off x="13649325" y="64484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70</xdr:col>
      <xdr:colOff>95250</xdr:colOff>
      <xdr:row>38</xdr:row>
      <xdr:rowOff>19050</xdr:rowOff>
    </xdr:from>
    <xdr:to>
      <xdr:col>73</xdr:col>
      <xdr:colOff>57150</xdr:colOff>
      <xdr:row>39</xdr:row>
      <xdr:rowOff>104775</xdr:rowOff>
    </xdr:to>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0250" y="65341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61,494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36</xdr:row>
      <xdr:rowOff>164677</xdr:rowOff>
    </xdr:from>
    <xdr:to>
      <xdr:col>67</xdr:col>
      <xdr:colOff>101600</xdr:colOff>
      <xdr:row>37</xdr:row>
      <xdr:rowOff>94827</xdr:rowOff>
    </xdr:to>
    <xdr:sp macro="" textlink="" fLocksText="0">
      <xdr:nvSpPr>
        <xdr:cNvPr id="545" name="楕円 544">
          <a:extLst>
            <a:ext uri="{FF2B5EF4-FFF2-40B4-BE49-F238E27FC236}">
              <a16:creationId xmlns:a16="http://schemas.microsoft.com/office/drawing/2014/main" id="{00000000-0008-0000-0700-000021020000}"/>
            </a:ext>
          </a:extLst>
        </xdr:cNvPr>
        <xdr:cNvSpPr/>
      </xdr:nvSpPr>
      <xdr:spPr>
        <a:xfrm>
          <a:off x="12763500" y="63341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161925</xdr:colOff>
      <xdr:row>35</xdr:row>
      <xdr:rowOff>114300</xdr:rowOff>
    </xdr:from>
    <xdr:to>
      <xdr:col>68</xdr:col>
      <xdr:colOff>123825</xdr:colOff>
      <xdr:row>37</xdr:row>
      <xdr:rowOff>28575</xdr:rowOff>
    </xdr:to>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4425" y="61150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90,111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43</xdr:row>
      <xdr:rowOff>57150</xdr:rowOff>
    </xdr:from>
    <xdr:to>
      <xdr:col>89</xdr:col>
      <xdr:colOff>177800</xdr:colOff>
      <xdr:row>45</xdr:row>
      <xdr:rowOff>31750</xdr:rowOff>
    </xdr:to>
    <xdr:sp macro="" textlink="" fLocksText="0">
      <xdr:nvSpPr>
        <xdr:cNvPr id="547" name="正方形/長方形 546">
          <a:extLst>
            <a:ext uri="{FF2B5EF4-FFF2-40B4-BE49-F238E27FC236}">
              <a16:creationId xmlns:a16="http://schemas.microsoft.com/office/drawing/2014/main" id="{00000000-0008-0000-0700-000023020000}"/>
            </a:ext>
          </a:extLst>
        </xdr:cNvPr>
        <xdr:cNvSpPr/>
      </xdr:nvSpPr>
      <xdr:spPr>
        <a:xfrm>
          <a:off x="12449175"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fLocksText="0">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fLocksText="0">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fLocksText="0">
      <xdr:nvSpPr>
        <xdr:cNvPr id="550" name="正方形/長方形 549">
          <a:extLst>
            <a:ext uri="{FF2B5EF4-FFF2-40B4-BE49-F238E27FC236}">
              <a16:creationId xmlns:a16="http://schemas.microsoft.com/office/drawing/2014/main" id="{00000000-0008-0000-0700-000026020000}"/>
            </a:ext>
          </a:extLst>
        </xdr:cNvPr>
        <xdr:cNvSpPr/>
      </xdr:nvSpPr>
      <xdr:spPr>
        <a:xfrm>
          <a:off x="13592175"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fLocksText="0">
      <xdr:nvSpPr>
        <xdr:cNvPr id="551" name="正方形/長方形 550">
          <a:extLst>
            <a:ext uri="{FF2B5EF4-FFF2-40B4-BE49-F238E27FC236}">
              <a16:creationId xmlns:a16="http://schemas.microsoft.com/office/drawing/2014/main" id="{00000000-0008-0000-0700-000027020000}"/>
            </a:ext>
          </a:extLst>
        </xdr:cNvPr>
        <xdr:cNvSpPr/>
      </xdr:nvSpPr>
      <xdr:spPr>
        <a:xfrm>
          <a:off x="13592175"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fLocksText="0">
      <xdr:nvSpPr>
        <xdr:cNvPr id="552" name="正方形/長方形 551">
          <a:extLst>
            <a:ext uri="{FF2B5EF4-FFF2-40B4-BE49-F238E27FC236}">
              <a16:creationId xmlns:a16="http://schemas.microsoft.com/office/drawing/2014/main" id="{00000000-0008-0000-0700-000028020000}"/>
            </a:ext>
          </a:extLst>
        </xdr:cNvPr>
        <xdr:cNvSpPr/>
      </xdr:nvSpPr>
      <xdr:spPr>
        <a:xfrm>
          <a:off x="14735175"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fLocksText="0">
      <xdr:nvSpPr>
        <xdr:cNvPr id="553" name="正方形/長方形 552">
          <a:extLst>
            <a:ext uri="{FF2B5EF4-FFF2-40B4-BE49-F238E27FC236}">
              <a16:creationId xmlns:a16="http://schemas.microsoft.com/office/drawing/2014/main" id="{00000000-0008-0000-0700-000029020000}"/>
            </a:ext>
          </a:extLst>
        </xdr:cNvPr>
        <xdr:cNvSpPr/>
      </xdr:nvSpPr>
      <xdr:spPr>
        <a:xfrm>
          <a:off x="14735175"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50,628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fLocksText="0">
      <xdr:nvSpPr>
        <xdr:cNvPr id="554" name="正方形/長方形 553">
          <a:extLst>
            <a:ext uri="{FF2B5EF4-FFF2-40B4-BE49-F238E27FC236}">
              <a16:creationId xmlns:a16="http://schemas.microsoft.com/office/drawing/2014/main" id="{00000000-0008-0000-0700-00002A020000}"/>
            </a:ext>
          </a:extLst>
        </xdr:cNvPr>
        <xdr:cNvSpPr/>
      </xdr:nvSpPr>
      <xdr:spPr>
        <a:xfrm>
          <a:off x="12449175" y="8258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19050</xdr:colOff>
      <xdr:row>47</xdr:row>
      <xdr:rowOff>9525</xdr:rowOff>
    </xdr:from>
    <xdr:to>
      <xdr:col>66</xdr:col>
      <xdr:colOff>180975</xdr:colOff>
      <xdr:row>48</xdr:row>
      <xdr:rowOff>66675</xdr:rowOff>
    </xdr:to>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1550" y="8067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61</xdr:row>
      <xdr:rowOff>82550</xdr:rowOff>
    </xdr:from>
    <xdr:to>
      <xdr:col>89</xdr:col>
      <xdr:colOff>177800</xdr:colOff>
      <xdr:row>61</xdr:row>
      <xdr:rowOff>82550</xdr:rowOff>
    </xdr:to>
    <xdr:sp macro="" textlink="">
      <xdr:nvSpPr>
        <xdr:cNvPr id="556" name="直線コネクタ 555">
          <a:extLst>
            <a:ext uri="{FF2B5EF4-FFF2-40B4-BE49-F238E27FC236}">
              <a16:creationId xmlns:a16="http://schemas.microsoft.com/office/drawing/2014/main" id="{00000000-0008-0000-0700-00002C020000}"/>
            </a:ext>
          </a:extLst>
        </xdr:cNvPr>
        <xdr:cNvSpPr/>
      </xdr:nvSpPr>
      <xdr:spPr>
        <a:xfrm>
          <a:off x="12449175"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65</xdr:col>
      <xdr:colOff>63500</xdr:colOff>
      <xdr:row>59</xdr:row>
      <xdr:rowOff>44450</xdr:rowOff>
    </xdr:from>
    <xdr:to>
      <xdr:col>89</xdr:col>
      <xdr:colOff>177800</xdr:colOff>
      <xdr:row>59</xdr:row>
      <xdr:rowOff>44450</xdr:rowOff>
    </xdr:to>
    <xdr:sp macro="" textlink="">
      <xdr:nvSpPr>
        <xdr:cNvPr id="557" name="直線コネクタ 556">
          <a:extLst>
            <a:ext uri="{FF2B5EF4-FFF2-40B4-BE49-F238E27FC236}">
              <a16:creationId xmlns:a16="http://schemas.microsoft.com/office/drawing/2014/main" id="{00000000-0008-0000-0700-00002D020000}"/>
            </a:ext>
          </a:extLst>
        </xdr:cNvPr>
        <xdr:cNvSpPr/>
      </xdr:nvSpPr>
      <xdr:spPr>
        <a:xfrm>
          <a:off x="12449175" y="1016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64</xdr:col>
      <xdr:colOff>0</xdr:colOff>
      <xdr:row>58</xdr:row>
      <xdr:rowOff>76200</xdr:rowOff>
    </xdr:from>
    <xdr:to>
      <xdr:col>65</xdr:col>
      <xdr:colOff>57150</xdr:colOff>
      <xdr:row>59</xdr:row>
      <xdr:rowOff>161925</xdr:rowOff>
    </xdr:to>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2000" y="100203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57</xdr:row>
      <xdr:rowOff>6350</xdr:rowOff>
    </xdr:from>
    <xdr:to>
      <xdr:col>89</xdr:col>
      <xdr:colOff>177800</xdr:colOff>
      <xdr:row>57</xdr:row>
      <xdr:rowOff>6350</xdr:rowOff>
    </xdr:to>
    <xdr:sp macro="" textlink="">
      <xdr:nvSpPr>
        <xdr:cNvPr id="559" name="直線コネクタ 558">
          <a:extLst>
            <a:ext uri="{FF2B5EF4-FFF2-40B4-BE49-F238E27FC236}">
              <a16:creationId xmlns:a16="http://schemas.microsoft.com/office/drawing/2014/main" id="{00000000-0008-0000-0700-00002F020000}"/>
            </a:ext>
          </a:extLst>
        </xdr:cNvPr>
        <xdr:cNvSpPr/>
      </xdr:nvSpPr>
      <xdr:spPr>
        <a:xfrm>
          <a:off x="12449175" y="978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56</xdr:row>
      <xdr:rowOff>38100</xdr:rowOff>
    </xdr:from>
    <xdr:to>
      <xdr:col>65</xdr:col>
      <xdr:colOff>66675</xdr:colOff>
      <xdr:row>57</xdr:row>
      <xdr:rowOff>123825</xdr:rowOff>
    </xdr:to>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49100" y="9639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54</xdr:row>
      <xdr:rowOff>139700</xdr:rowOff>
    </xdr:from>
    <xdr:to>
      <xdr:col>89</xdr:col>
      <xdr:colOff>177800</xdr:colOff>
      <xdr:row>54</xdr:row>
      <xdr:rowOff>139700</xdr:rowOff>
    </xdr:to>
    <xdr:sp macro="" textlink="">
      <xdr:nvSpPr>
        <xdr:cNvPr id="561" name="直線コネクタ 560">
          <a:extLst>
            <a:ext uri="{FF2B5EF4-FFF2-40B4-BE49-F238E27FC236}">
              <a16:creationId xmlns:a16="http://schemas.microsoft.com/office/drawing/2014/main" id="{00000000-0008-0000-0700-000031020000}"/>
            </a:ext>
          </a:extLst>
        </xdr:cNvPr>
        <xdr:cNvSpPr/>
      </xdr:nvSpPr>
      <xdr:spPr>
        <a:xfrm>
          <a:off x="12449175" y="940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53</xdr:row>
      <xdr:rowOff>171450</xdr:rowOff>
    </xdr:from>
    <xdr:to>
      <xdr:col>65</xdr:col>
      <xdr:colOff>66675</xdr:colOff>
      <xdr:row>55</xdr:row>
      <xdr:rowOff>85725</xdr:rowOff>
    </xdr:to>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49100" y="9258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52</xdr:row>
      <xdr:rowOff>101600</xdr:rowOff>
    </xdr:from>
    <xdr:to>
      <xdr:col>89</xdr:col>
      <xdr:colOff>177800</xdr:colOff>
      <xdr:row>52</xdr:row>
      <xdr:rowOff>101600</xdr:rowOff>
    </xdr:to>
    <xdr:sp macro="" textlink="">
      <xdr:nvSpPr>
        <xdr:cNvPr id="563" name="直線コネクタ 562">
          <a:extLst>
            <a:ext uri="{FF2B5EF4-FFF2-40B4-BE49-F238E27FC236}">
              <a16:creationId xmlns:a16="http://schemas.microsoft.com/office/drawing/2014/main" id="{00000000-0008-0000-0700-000033020000}"/>
            </a:ext>
          </a:extLst>
        </xdr:cNvPr>
        <xdr:cNvSpPr/>
      </xdr:nvSpPr>
      <xdr:spPr>
        <a:xfrm>
          <a:off x="12449175" y="902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51</xdr:row>
      <xdr:rowOff>133350</xdr:rowOff>
    </xdr:from>
    <xdr:to>
      <xdr:col>65</xdr:col>
      <xdr:colOff>66675</xdr:colOff>
      <xdr:row>53</xdr:row>
      <xdr:rowOff>47625</xdr:rowOff>
    </xdr:to>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49100" y="8877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50</xdr:row>
      <xdr:rowOff>63500</xdr:rowOff>
    </xdr:from>
    <xdr:to>
      <xdr:col>89</xdr:col>
      <xdr:colOff>177800</xdr:colOff>
      <xdr:row>50</xdr:row>
      <xdr:rowOff>63500</xdr:rowOff>
    </xdr:to>
    <xdr:sp macro="" textlink="">
      <xdr:nvSpPr>
        <xdr:cNvPr id="565" name="直線コネクタ 564">
          <a:extLst>
            <a:ext uri="{FF2B5EF4-FFF2-40B4-BE49-F238E27FC236}">
              <a16:creationId xmlns:a16="http://schemas.microsoft.com/office/drawing/2014/main" id="{00000000-0008-0000-0700-000035020000}"/>
            </a:ext>
          </a:extLst>
        </xdr:cNvPr>
        <xdr:cNvSpPr/>
      </xdr:nvSpPr>
      <xdr:spPr>
        <a:xfrm>
          <a:off x="12449175" y="863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49</xdr:row>
      <xdr:rowOff>95250</xdr:rowOff>
    </xdr:from>
    <xdr:to>
      <xdr:col>65</xdr:col>
      <xdr:colOff>66675</xdr:colOff>
      <xdr:row>51</xdr:row>
      <xdr:rowOff>9525</xdr:rowOff>
    </xdr:to>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49100" y="8496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48</xdr:row>
      <xdr:rowOff>25400</xdr:rowOff>
    </xdr:to>
    <xdr:sp macro="" textlink="">
      <xdr:nvSpPr>
        <xdr:cNvPr id="567" name="直線コネクタ 566">
          <a:extLst>
            <a:ext uri="{FF2B5EF4-FFF2-40B4-BE49-F238E27FC236}">
              <a16:creationId xmlns:a16="http://schemas.microsoft.com/office/drawing/2014/main" id="{00000000-0008-0000-0700-000037020000}"/>
            </a:ext>
          </a:extLst>
        </xdr:cNvPr>
        <xdr:cNvSpPr/>
      </xdr:nvSpPr>
      <xdr:spPr>
        <a:xfrm>
          <a:off x="12449175"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61</xdr:col>
      <xdr:colOff>133350</xdr:colOff>
      <xdr:row>47</xdr:row>
      <xdr:rowOff>57150</xdr:rowOff>
    </xdr:from>
    <xdr:to>
      <xdr:col>65</xdr:col>
      <xdr:colOff>57150</xdr:colOff>
      <xdr:row>48</xdr:row>
      <xdr:rowOff>142875</xdr:rowOff>
    </xdr:to>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753850" y="81153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fLocksText="0">
      <xdr:nvSpPr>
        <xdr:cNvPr id="569" name="教育費グラフ枠">
          <a:extLst>
            <a:ext uri="{FF2B5EF4-FFF2-40B4-BE49-F238E27FC236}">
              <a16:creationId xmlns:a16="http://schemas.microsoft.com/office/drawing/2014/main" id="{00000000-0008-0000-0700-000039020000}"/>
            </a:ext>
          </a:extLst>
        </xdr:cNvPr>
        <xdr:cNvSpPr/>
      </xdr:nvSpPr>
      <xdr:spPr>
        <a:xfrm>
          <a:off x="12449175" y="8258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sp macro="" textlink="">
      <xdr:nvSpPr>
        <xdr:cNvPr id="570" name="直線コネクタ 569">
          <a:extLst>
            <a:ext uri="{FF2B5EF4-FFF2-40B4-BE49-F238E27FC236}">
              <a16:creationId xmlns:a16="http://schemas.microsoft.com/office/drawing/2014/main" id="{00000000-0008-0000-0700-00003A020000}"/>
            </a:ext>
          </a:extLst>
        </xdr:cNvPr>
        <xdr:cNvSpPr/>
      </xdr:nvSpPr>
      <xdr:spPr>
        <a:xfrm flipV="1">
          <a:off x="16316325" y="879157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58</xdr:row>
      <xdr:rowOff>114300</xdr:rowOff>
    </xdr:from>
    <xdr:to>
      <xdr:col>88</xdr:col>
      <xdr:colOff>133350</xdr:colOff>
      <xdr:row>60</xdr:row>
      <xdr:rowOff>28575</xdr:rowOff>
    </xdr:to>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63950" y="100584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55,462</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38100</xdr:colOff>
      <xdr:row>58</xdr:row>
      <xdr:rowOff>110245</xdr:rowOff>
    </xdr:from>
    <xdr:to>
      <xdr:col>86</xdr:col>
      <xdr:colOff>25400</xdr:colOff>
      <xdr:row>58</xdr:row>
      <xdr:rowOff>110245</xdr:rowOff>
    </xdr:to>
    <xdr:sp macro="" textlink="">
      <xdr:nvSpPr>
        <xdr:cNvPr id="572" name="直線コネクタ 571">
          <a:extLst>
            <a:ext uri="{FF2B5EF4-FFF2-40B4-BE49-F238E27FC236}">
              <a16:creationId xmlns:a16="http://schemas.microsoft.com/office/drawing/2014/main" id="{00000000-0008-0000-0700-00003C020000}"/>
            </a:ext>
          </a:extLst>
        </xdr:cNvPr>
        <xdr:cNvSpPr/>
      </xdr:nvSpPr>
      <xdr:spPr>
        <a:xfrm>
          <a:off x="16230600" y="100584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49</xdr:row>
      <xdr:rowOff>171450</xdr:rowOff>
    </xdr:from>
    <xdr:to>
      <xdr:col>89</xdr:col>
      <xdr:colOff>9525</xdr:colOff>
      <xdr:row>51</xdr:row>
      <xdr:rowOff>85725</xdr:rowOff>
    </xdr:to>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63950" y="85725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716,098</a:t>
          </a:r>
          <a:endParaRPr lang="ja-JP" altLang="en-US" sz="1000" b="1">
            <a:latin typeface="ＭＳ Ｐゴシック" panose="020B0600070205080204" pitchFamily="50" charset="-128"/>
          </a:endParaRPr>
        </a:p>
      </xdr:txBody>
    </xdr:sp>
    <xdr:clientData/>
  </xdr:twoCellAnchor>
  <xdr:twoCellAnchor>
    <xdr:from>
      <xdr:col>85</xdr:col>
      <xdr:colOff>38100</xdr:colOff>
      <xdr:row>51</xdr:row>
      <xdr:rowOff>51884</xdr:rowOff>
    </xdr:from>
    <xdr:to>
      <xdr:col>86</xdr:col>
      <xdr:colOff>25400</xdr:colOff>
      <xdr:row>51</xdr:row>
      <xdr:rowOff>51884</xdr:rowOff>
    </xdr:to>
    <xdr:sp macro="" textlink="">
      <xdr:nvSpPr>
        <xdr:cNvPr id="574" name="直線コネクタ 573">
          <a:extLst>
            <a:ext uri="{FF2B5EF4-FFF2-40B4-BE49-F238E27FC236}">
              <a16:creationId xmlns:a16="http://schemas.microsoft.com/office/drawing/2014/main" id="{00000000-0008-0000-0700-00003E020000}"/>
            </a:ext>
          </a:extLst>
        </xdr:cNvPr>
        <xdr:cNvSpPr/>
      </xdr:nvSpPr>
      <xdr:spPr>
        <a:xfrm>
          <a:off x="16230600" y="87915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50800</xdr:colOff>
      <xdr:row>57</xdr:row>
      <xdr:rowOff>107717</xdr:rowOff>
    </xdr:from>
    <xdr:to>
      <xdr:col>85</xdr:col>
      <xdr:colOff>127000</xdr:colOff>
      <xdr:row>58</xdr:row>
      <xdr:rowOff>37443</xdr:rowOff>
    </xdr:to>
    <xdr:sp macro="" textlink="">
      <xdr:nvSpPr>
        <xdr:cNvPr id="575" name="直線コネクタ 574">
          <a:extLst>
            <a:ext uri="{FF2B5EF4-FFF2-40B4-BE49-F238E27FC236}">
              <a16:creationId xmlns:a16="http://schemas.microsoft.com/office/drawing/2014/main" id="{00000000-0008-0000-0700-00003F020000}"/>
            </a:ext>
          </a:extLst>
        </xdr:cNvPr>
        <xdr:cNvSpPr/>
      </xdr:nvSpPr>
      <xdr:spPr>
        <a:xfrm>
          <a:off x="15478125" y="9877425"/>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56</xdr:row>
      <xdr:rowOff>123825</xdr:rowOff>
    </xdr:from>
    <xdr:to>
      <xdr:col>89</xdr:col>
      <xdr:colOff>9525</xdr:colOff>
      <xdr:row>58</xdr:row>
      <xdr:rowOff>38100</xdr:rowOff>
    </xdr:to>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63950" y="9725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57</xdr:row>
      <xdr:rowOff>98004</xdr:rowOff>
    </xdr:from>
    <xdr:to>
      <xdr:col>85</xdr:col>
      <xdr:colOff>177800</xdr:colOff>
      <xdr:row>58</xdr:row>
      <xdr:rowOff>28154</xdr:rowOff>
    </xdr:to>
    <xdr:sp macro="" textlink="" fLocksText="0">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679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57</xdr:row>
      <xdr:rowOff>107717</xdr:rowOff>
    </xdr:from>
    <xdr:to>
      <xdr:col>81</xdr:col>
      <xdr:colOff>50800</xdr:colOff>
      <xdr:row>57</xdr:row>
      <xdr:rowOff>152686</xdr:rowOff>
    </xdr:to>
    <xdr:sp macro="" textlink="">
      <xdr:nvSpPr>
        <xdr:cNvPr id="578" name="直線コネクタ 577">
          <a:extLst>
            <a:ext uri="{FF2B5EF4-FFF2-40B4-BE49-F238E27FC236}">
              <a16:creationId xmlns:a16="http://schemas.microsoft.com/office/drawing/2014/main" id="{00000000-0008-0000-0700-000042020000}"/>
            </a:ext>
          </a:extLst>
        </xdr:cNvPr>
        <xdr:cNvSpPr/>
      </xdr:nvSpPr>
      <xdr:spPr>
        <a:xfrm flipV="1">
          <a:off x="14592300" y="9877425"/>
          <a:ext cx="8858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0</xdr:colOff>
      <xdr:row>57</xdr:row>
      <xdr:rowOff>61954</xdr:rowOff>
    </xdr:from>
    <xdr:to>
      <xdr:col>81</xdr:col>
      <xdr:colOff>101600</xdr:colOff>
      <xdr:row>57</xdr:row>
      <xdr:rowOff>163554</xdr:rowOff>
    </xdr:to>
    <xdr:sp macro="" textlink="" fLocksText="0">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9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79</xdr:col>
      <xdr:colOff>123825</xdr:colOff>
      <xdr:row>57</xdr:row>
      <xdr:rowOff>152400</xdr:rowOff>
    </xdr:from>
    <xdr:to>
      <xdr:col>82</xdr:col>
      <xdr:colOff>152400</xdr:colOff>
      <xdr:row>59</xdr:row>
      <xdr:rowOff>66675</xdr:rowOff>
    </xdr:to>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73325" y="99250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177800</xdr:colOff>
      <xdr:row>57</xdr:row>
      <xdr:rowOff>35411</xdr:rowOff>
    </xdr:from>
    <xdr:to>
      <xdr:col>76</xdr:col>
      <xdr:colOff>114300</xdr:colOff>
      <xdr:row>57</xdr:row>
      <xdr:rowOff>152686</xdr:rowOff>
    </xdr:to>
    <xdr:sp macro="" textlink="">
      <xdr:nvSpPr>
        <xdr:cNvPr id="581" name="直線コネクタ 580">
          <a:extLst>
            <a:ext uri="{FF2B5EF4-FFF2-40B4-BE49-F238E27FC236}">
              <a16:creationId xmlns:a16="http://schemas.microsoft.com/office/drawing/2014/main" id="{00000000-0008-0000-0700-000045020000}"/>
            </a:ext>
          </a:extLst>
        </xdr:cNvPr>
        <xdr:cNvSpPr/>
      </xdr:nvSpPr>
      <xdr:spPr>
        <a:xfrm>
          <a:off x="13706475" y="9810750"/>
          <a:ext cx="885825"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57</xdr:row>
      <xdr:rowOff>71938</xdr:rowOff>
    </xdr:from>
    <xdr:to>
      <xdr:col>76</xdr:col>
      <xdr:colOff>165100</xdr:colOff>
      <xdr:row>58</xdr:row>
      <xdr:rowOff>2088</xdr:rowOff>
    </xdr:to>
    <xdr:sp macro="" textlink="" fLocksText="0">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4675" y="98488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0</xdr:colOff>
      <xdr:row>56</xdr:row>
      <xdr:rowOff>19050</xdr:rowOff>
    </xdr:from>
    <xdr:to>
      <xdr:col>78</xdr:col>
      <xdr:colOff>28575</xdr:colOff>
      <xdr:row>57</xdr:row>
      <xdr:rowOff>104775</xdr:rowOff>
    </xdr:to>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87500" y="96202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50800</xdr:colOff>
      <xdr:row>57</xdr:row>
      <xdr:rowOff>35411</xdr:rowOff>
    </xdr:from>
    <xdr:to>
      <xdr:col>71</xdr:col>
      <xdr:colOff>177800</xdr:colOff>
      <xdr:row>58</xdr:row>
      <xdr:rowOff>671</xdr:rowOff>
    </xdr:to>
    <xdr:sp macro="" textlink="">
      <xdr:nvSpPr>
        <xdr:cNvPr id="584" name="直線コネクタ 583">
          <a:extLst>
            <a:ext uri="{FF2B5EF4-FFF2-40B4-BE49-F238E27FC236}">
              <a16:creationId xmlns:a16="http://schemas.microsoft.com/office/drawing/2014/main" id="{00000000-0008-0000-0700-000048020000}"/>
            </a:ext>
          </a:extLst>
        </xdr:cNvPr>
        <xdr:cNvSpPr/>
      </xdr:nvSpPr>
      <xdr:spPr>
        <a:xfrm flipV="1">
          <a:off x="12811125" y="9810750"/>
          <a:ext cx="89535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57</xdr:row>
      <xdr:rowOff>75342</xdr:rowOff>
    </xdr:from>
    <xdr:to>
      <xdr:col>72</xdr:col>
      <xdr:colOff>38100</xdr:colOff>
      <xdr:row>58</xdr:row>
      <xdr:rowOff>5492</xdr:rowOff>
    </xdr:to>
    <xdr:sp macro="" textlink="" fLocksText="0">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49325" y="98488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70</xdr:col>
      <xdr:colOff>66675</xdr:colOff>
      <xdr:row>57</xdr:row>
      <xdr:rowOff>171450</xdr:rowOff>
    </xdr:from>
    <xdr:to>
      <xdr:col>73</xdr:col>
      <xdr:colOff>95250</xdr:colOff>
      <xdr:row>59</xdr:row>
      <xdr:rowOff>85725</xdr:rowOff>
    </xdr:to>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1675" y="99441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57</xdr:row>
      <xdr:rowOff>128225</xdr:rowOff>
    </xdr:from>
    <xdr:to>
      <xdr:col>67</xdr:col>
      <xdr:colOff>101600</xdr:colOff>
      <xdr:row>58</xdr:row>
      <xdr:rowOff>58375</xdr:rowOff>
    </xdr:to>
    <xdr:sp macro="" textlink="" fLocksText="0">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96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123825</xdr:colOff>
      <xdr:row>58</xdr:row>
      <xdr:rowOff>47625</xdr:rowOff>
    </xdr:from>
    <xdr:to>
      <xdr:col>68</xdr:col>
      <xdr:colOff>152400</xdr:colOff>
      <xdr:row>59</xdr:row>
      <xdr:rowOff>133350</xdr:rowOff>
    </xdr:to>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06325" y="99917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84</xdr:col>
      <xdr:colOff>123825</xdr:colOff>
      <xdr:row>61</xdr:row>
      <xdr:rowOff>76200</xdr:rowOff>
    </xdr:from>
    <xdr:to>
      <xdr:col>88</xdr:col>
      <xdr:colOff>123825</xdr:colOff>
      <xdr:row>62</xdr:row>
      <xdr:rowOff>161925</xdr:rowOff>
    </xdr:to>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5825"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80</xdr:col>
      <xdr:colOff>47625</xdr:colOff>
      <xdr:row>61</xdr:row>
      <xdr:rowOff>76200</xdr:rowOff>
    </xdr:from>
    <xdr:to>
      <xdr:col>84</xdr:col>
      <xdr:colOff>47625</xdr:colOff>
      <xdr:row>62</xdr:row>
      <xdr:rowOff>161925</xdr:rowOff>
    </xdr:to>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87625"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75</xdr:col>
      <xdr:colOff>114300</xdr:colOff>
      <xdr:row>61</xdr:row>
      <xdr:rowOff>76200</xdr:rowOff>
    </xdr:from>
    <xdr:to>
      <xdr:col>79</xdr:col>
      <xdr:colOff>114300</xdr:colOff>
      <xdr:row>62</xdr:row>
      <xdr:rowOff>161925</xdr:rowOff>
    </xdr:to>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70</xdr:col>
      <xdr:colOff>171450</xdr:colOff>
      <xdr:row>61</xdr:row>
      <xdr:rowOff>76200</xdr:rowOff>
    </xdr:from>
    <xdr:to>
      <xdr:col>74</xdr:col>
      <xdr:colOff>171450</xdr:colOff>
      <xdr:row>62</xdr:row>
      <xdr:rowOff>161925</xdr:rowOff>
    </xdr:to>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0645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66</xdr:col>
      <xdr:colOff>47625</xdr:colOff>
      <xdr:row>61</xdr:row>
      <xdr:rowOff>76200</xdr:rowOff>
    </xdr:from>
    <xdr:to>
      <xdr:col>70</xdr:col>
      <xdr:colOff>47625</xdr:colOff>
      <xdr:row>62</xdr:row>
      <xdr:rowOff>161925</xdr:rowOff>
    </xdr:to>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0625"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57</xdr:row>
      <xdr:rowOff>158093</xdr:rowOff>
    </xdr:from>
    <xdr:to>
      <xdr:col>85</xdr:col>
      <xdr:colOff>177800</xdr:colOff>
      <xdr:row>58</xdr:row>
      <xdr:rowOff>88243</xdr:rowOff>
    </xdr:to>
    <xdr:sp macro="" textlink="" fLocksText="0">
      <xdr:nvSpPr>
        <xdr:cNvPr id="594" name="楕円 593">
          <a:extLst>
            <a:ext uri="{FF2B5EF4-FFF2-40B4-BE49-F238E27FC236}">
              <a16:creationId xmlns:a16="http://schemas.microsoft.com/office/drawing/2014/main" id="{00000000-0008-0000-0700-000052020000}"/>
            </a:ext>
          </a:extLst>
        </xdr:cNvPr>
        <xdr:cNvSpPr/>
      </xdr:nvSpPr>
      <xdr:spPr>
        <a:xfrm>
          <a:off x="16268700" y="99345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85</xdr:col>
      <xdr:colOff>171450</xdr:colOff>
      <xdr:row>57</xdr:row>
      <xdr:rowOff>76200</xdr:rowOff>
    </xdr:from>
    <xdr:to>
      <xdr:col>88</xdr:col>
      <xdr:colOff>133350</xdr:colOff>
      <xdr:row>58</xdr:row>
      <xdr:rowOff>161925</xdr:rowOff>
    </xdr:to>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63950" y="98488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93,678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81</xdr:col>
      <xdr:colOff>0</xdr:colOff>
      <xdr:row>57</xdr:row>
      <xdr:rowOff>56917</xdr:rowOff>
    </xdr:from>
    <xdr:to>
      <xdr:col>81</xdr:col>
      <xdr:colOff>101600</xdr:colOff>
      <xdr:row>57</xdr:row>
      <xdr:rowOff>158517</xdr:rowOff>
    </xdr:to>
    <xdr:sp macro="" textlink="" fLocksText="0">
      <xdr:nvSpPr>
        <xdr:cNvPr id="596" name="楕円 595">
          <a:extLst>
            <a:ext uri="{FF2B5EF4-FFF2-40B4-BE49-F238E27FC236}">
              <a16:creationId xmlns:a16="http://schemas.microsoft.com/office/drawing/2014/main" id="{00000000-0008-0000-0700-000054020000}"/>
            </a:ext>
          </a:extLst>
        </xdr:cNvPr>
        <xdr:cNvSpPr/>
      </xdr:nvSpPr>
      <xdr:spPr>
        <a:xfrm>
          <a:off x="15430500" y="98298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79</xdr:col>
      <xdr:colOff>123825</xdr:colOff>
      <xdr:row>56</xdr:row>
      <xdr:rowOff>0</xdr:rowOff>
    </xdr:from>
    <xdr:to>
      <xdr:col>82</xdr:col>
      <xdr:colOff>152400</xdr:colOff>
      <xdr:row>57</xdr:row>
      <xdr:rowOff>85725</xdr:rowOff>
    </xdr:to>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73325" y="96012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146,789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63500</xdr:colOff>
      <xdr:row>57</xdr:row>
      <xdr:rowOff>101886</xdr:rowOff>
    </xdr:from>
    <xdr:to>
      <xdr:col>76</xdr:col>
      <xdr:colOff>165100</xdr:colOff>
      <xdr:row>58</xdr:row>
      <xdr:rowOff>32036</xdr:rowOff>
    </xdr:to>
    <xdr:sp macro="" textlink="" fLocksText="0">
      <xdr:nvSpPr>
        <xdr:cNvPr id="598" name="楕円 597">
          <a:extLst>
            <a:ext uri="{FF2B5EF4-FFF2-40B4-BE49-F238E27FC236}">
              <a16:creationId xmlns:a16="http://schemas.microsoft.com/office/drawing/2014/main" id="{00000000-0008-0000-0700-000056020000}"/>
            </a:ext>
          </a:extLst>
        </xdr:cNvPr>
        <xdr:cNvSpPr/>
      </xdr:nvSpPr>
      <xdr:spPr>
        <a:xfrm>
          <a:off x="14544675" y="98774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0</xdr:colOff>
      <xdr:row>58</xdr:row>
      <xdr:rowOff>19050</xdr:rowOff>
    </xdr:from>
    <xdr:to>
      <xdr:col>78</xdr:col>
      <xdr:colOff>28575</xdr:colOff>
      <xdr:row>59</xdr:row>
      <xdr:rowOff>104775</xdr:rowOff>
    </xdr:to>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87500" y="99631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123,183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127000</xdr:colOff>
      <xdr:row>56</xdr:row>
      <xdr:rowOff>156061</xdr:rowOff>
    </xdr:from>
    <xdr:to>
      <xdr:col>72</xdr:col>
      <xdr:colOff>38100</xdr:colOff>
      <xdr:row>57</xdr:row>
      <xdr:rowOff>86211</xdr:rowOff>
    </xdr:to>
    <xdr:sp macro="" textlink="" fLocksText="0">
      <xdr:nvSpPr>
        <xdr:cNvPr id="600" name="楕円 599">
          <a:extLst>
            <a:ext uri="{FF2B5EF4-FFF2-40B4-BE49-F238E27FC236}">
              <a16:creationId xmlns:a16="http://schemas.microsoft.com/office/drawing/2014/main" id="{00000000-0008-0000-0700-000058020000}"/>
            </a:ext>
          </a:extLst>
        </xdr:cNvPr>
        <xdr:cNvSpPr/>
      </xdr:nvSpPr>
      <xdr:spPr>
        <a:xfrm>
          <a:off x="13649325" y="97536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70</xdr:col>
      <xdr:colOff>66675</xdr:colOff>
      <xdr:row>55</xdr:row>
      <xdr:rowOff>104775</xdr:rowOff>
    </xdr:from>
    <xdr:to>
      <xdr:col>73</xdr:col>
      <xdr:colOff>95250</xdr:colOff>
      <xdr:row>57</xdr:row>
      <xdr:rowOff>19050</xdr:rowOff>
    </xdr:to>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1675" y="95345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184,745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57</xdr:row>
      <xdr:rowOff>121321</xdr:rowOff>
    </xdr:from>
    <xdr:to>
      <xdr:col>67</xdr:col>
      <xdr:colOff>101600</xdr:colOff>
      <xdr:row>58</xdr:row>
      <xdr:rowOff>51471</xdr:rowOff>
    </xdr:to>
    <xdr:sp macro="" textlink="" fLocksText="0">
      <xdr:nvSpPr>
        <xdr:cNvPr id="602" name="楕円 601">
          <a:extLst>
            <a:ext uri="{FF2B5EF4-FFF2-40B4-BE49-F238E27FC236}">
              <a16:creationId xmlns:a16="http://schemas.microsoft.com/office/drawing/2014/main" id="{00000000-0008-0000-0700-00005A020000}"/>
            </a:ext>
          </a:extLst>
        </xdr:cNvPr>
        <xdr:cNvSpPr/>
      </xdr:nvSpPr>
      <xdr:spPr>
        <a:xfrm>
          <a:off x="12763500" y="9896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123825</xdr:colOff>
      <xdr:row>56</xdr:row>
      <xdr:rowOff>66675</xdr:rowOff>
    </xdr:from>
    <xdr:to>
      <xdr:col>68</xdr:col>
      <xdr:colOff>152400</xdr:colOff>
      <xdr:row>57</xdr:row>
      <xdr:rowOff>152400</xdr:rowOff>
    </xdr:to>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06325" y="96678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112,981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63</xdr:row>
      <xdr:rowOff>57150</xdr:rowOff>
    </xdr:from>
    <xdr:to>
      <xdr:col>89</xdr:col>
      <xdr:colOff>177800</xdr:colOff>
      <xdr:row>65</xdr:row>
      <xdr:rowOff>31750</xdr:rowOff>
    </xdr:to>
    <xdr:sp macro="" textlink="" fLocksText="0">
      <xdr:nvSpPr>
        <xdr:cNvPr id="604" name="正方形/長方形 603">
          <a:extLst>
            <a:ext uri="{FF2B5EF4-FFF2-40B4-BE49-F238E27FC236}">
              <a16:creationId xmlns:a16="http://schemas.microsoft.com/office/drawing/2014/main" id="{00000000-0008-0000-0700-00005C020000}"/>
            </a:ext>
          </a:extLst>
        </xdr:cNvPr>
        <xdr:cNvSpPr/>
      </xdr:nvSpPr>
      <xdr:spPr>
        <a:xfrm>
          <a:off x="12449175"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fLocksText="0">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fLocksText="0">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1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fLocksText="0">
      <xdr:nvSpPr>
        <xdr:cNvPr id="607" name="正方形/長方形 606">
          <a:extLst>
            <a:ext uri="{FF2B5EF4-FFF2-40B4-BE49-F238E27FC236}">
              <a16:creationId xmlns:a16="http://schemas.microsoft.com/office/drawing/2014/main" id="{00000000-0008-0000-0700-00005F020000}"/>
            </a:ext>
          </a:extLst>
        </xdr:cNvPr>
        <xdr:cNvSpPr/>
      </xdr:nvSpPr>
      <xdr:spPr>
        <a:xfrm>
          <a:off x="13592175" y="11201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fLocksText="0">
      <xdr:nvSpPr>
        <xdr:cNvPr id="608" name="正方形/長方形 607">
          <a:extLst>
            <a:ext uri="{FF2B5EF4-FFF2-40B4-BE49-F238E27FC236}">
              <a16:creationId xmlns:a16="http://schemas.microsoft.com/office/drawing/2014/main" id="{00000000-0008-0000-0700-000060020000}"/>
            </a:ext>
          </a:extLst>
        </xdr:cNvPr>
        <xdr:cNvSpPr/>
      </xdr:nvSpPr>
      <xdr:spPr>
        <a:xfrm>
          <a:off x="13592175" y="11401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fLocksText="0">
      <xdr:nvSpPr>
        <xdr:cNvPr id="609" name="正方形/長方形 608">
          <a:extLst>
            <a:ext uri="{FF2B5EF4-FFF2-40B4-BE49-F238E27FC236}">
              <a16:creationId xmlns:a16="http://schemas.microsoft.com/office/drawing/2014/main" id="{00000000-0008-0000-0700-000061020000}"/>
            </a:ext>
          </a:extLst>
        </xdr:cNvPr>
        <xdr:cNvSpPr/>
      </xdr:nvSpPr>
      <xdr:spPr>
        <a:xfrm>
          <a:off x="14735175" y="11201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fLocksText="0">
      <xdr:nvSpPr>
        <xdr:cNvPr id="610" name="正方形/長方形 609">
          <a:extLst>
            <a:ext uri="{FF2B5EF4-FFF2-40B4-BE49-F238E27FC236}">
              <a16:creationId xmlns:a16="http://schemas.microsoft.com/office/drawing/2014/main" id="{00000000-0008-0000-0700-000062020000}"/>
            </a:ext>
          </a:extLst>
        </xdr:cNvPr>
        <xdr:cNvSpPr/>
      </xdr:nvSpPr>
      <xdr:spPr>
        <a:xfrm>
          <a:off x="14735175" y="11401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fLocksText="0">
      <xdr:nvSpPr>
        <xdr:cNvPr id="611" name="正方形/長方形 610">
          <a:extLst>
            <a:ext uri="{FF2B5EF4-FFF2-40B4-BE49-F238E27FC236}">
              <a16:creationId xmlns:a16="http://schemas.microsoft.com/office/drawing/2014/main" id="{00000000-0008-0000-0700-000063020000}"/>
            </a:ext>
          </a:extLst>
        </xdr:cNvPr>
        <xdr:cNvSpPr/>
      </xdr:nvSpPr>
      <xdr:spPr>
        <a:xfrm>
          <a:off x="12449175" y="11687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19050</xdr:colOff>
      <xdr:row>67</xdr:row>
      <xdr:rowOff>9525</xdr:rowOff>
    </xdr:from>
    <xdr:to>
      <xdr:col>66</xdr:col>
      <xdr:colOff>180975</xdr:colOff>
      <xdr:row>68</xdr:row>
      <xdr:rowOff>66675</xdr:rowOff>
    </xdr:to>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1550" y="11496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81</xdr:row>
      <xdr:rowOff>82550</xdr:rowOff>
    </xdr:from>
    <xdr:to>
      <xdr:col>89</xdr:col>
      <xdr:colOff>177800</xdr:colOff>
      <xdr:row>81</xdr:row>
      <xdr:rowOff>82550</xdr:rowOff>
    </xdr:to>
    <xdr:sp macro="" textlink="">
      <xdr:nvSpPr>
        <xdr:cNvPr id="613" name="直線コネクタ 612">
          <a:extLst>
            <a:ext uri="{FF2B5EF4-FFF2-40B4-BE49-F238E27FC236}">
              <a16:creationId xmlns:a16="http://schemas.microsoft.com/office/drawing/2014/main" id="{00000000-0008-0000-0700-000065020000}"/>
            </a:ext>
          </a:extLst>
        </xdr:cNvPr>
        <xdr:cNvSpPr/>
      </xdr:nvSpPr>
      <xdr:spPr>
        <a:xfrm>
          <a:off x="12449175"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65</xdr:col>
      <xdr:colOff>63500</xdr:colOff>
      <xdr:row>79</xdr:row>
      <xdr:rowOff>98879</xdr:rowOff>
    </xdr:from>
    <xdr:to>
      <xdr:col>89</xdr:col>
      <xdr:colOff>177800</xdr:colOff>
      <xdr:row>79</xdr:row>
      <xdr:rowOff>98879</xdr:rowOff>
    </xdr:to>
    <xdr:sp macro="" textlink="">
      <xdr:nvSpPr>
        <xdr:cNvPr id="614" name="直線コネクタ 613">
          <a:extLst>
            <a:ext uri="{FF2B5EF4-FFF2-40B4-BE49-F238E27FC236}">
              <a16:creationId xmlns:a16="http://schemas.microsoft.com/office/drawing/2014/main" id="{00000000-0008-0000-0700-000066020000}"/>
            </a:ext>
          </a:extLst>
        </xdr:cNvPr>
        <xdr:cNvSpPr/>
      </xdr:nvSpPr>
      <xdr:spPr>
        <a:xfrm>
          <a:off x="12449175" y="13639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64</xdr:col>
      <xdr:colOff>0</xdr:colOff>
      <xdr:row>78</xdr:row>
      <xdr:rowOff>123825</xdr:rowOff>
    </xdr:from>
    <xdr:to>
      <xdr:col>65</xdr:col>
      <xdr:colOff>57150</xdr:colOff>
      <xdr:row>80</xdr:row>
      <xdr:rowOff>38100</xdr:rowOff>
    </xdr:to>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2000" y="134969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77</xdr:row>
      <xdr:rowOff>115207</xdr:rowOff>
    </xdr:from>
    <xdr:to>
      <xdr:col>89</xdr:col>
      <xdr:colOff>177800</xdr:colOff>
      <xdr:row>77</xdr:row>
      <xdr:rowOff>115207</xdr:rowOff>
    </xdr:to>
    <xdr:sp macro="" textlink="">
      <xdr:nvSpPr>
        <xdr:cNvPr id="616" name="直線コネクタ 615">
          <a:extLst>
            <a:ext uri="{FF2B5EF4-FFF2-40B4-BE49-F238E27FC236}">
              <a16:creationId xmlns:a16="http://schemas.microsoft.com/office/drawing/2014/main" id="{00000000-0008-0000-0700-000068020000}"/>
            </a:ext>
          </a:extLst>
        </xdr:cNvPr>
        <xdr:cNvSpPr/>
      </xdr:nvSpPr>
      <xdr:spPr>
        <a:xfrm>
          <a:off x="12449175" y="13315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76</xdr:row>
      <xdr:rowOff>142875</xdr:rowOff>
    </xdr:from>
    <xdr:to>
      <xdr:col>65</xdr:col>
      <xdr:colOff>66675</xdr:colOff>
      <xdr:row>78</xdr:row>
      <xdr:rowOff>57150</xdr:rowOff>
    </xdr:to>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49100" y="131730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131535</xdr:rowOff>
    </xdr:from>
    <xdr:to>
      <xdr:col>89</xdr:col>
      <xdr:colOff>177800</xdr:colOff>
      <xdr:row>75</xdr:row>
      <xdr:rowOff>131535</xdr:rowOff>
    </xdr:to>
    <xdr:sp macro="" textlink="">
      <xdr:nvSpPr>
        <xdr:cNvPr id="618" name="直線コネクタ 617">
          <a:extLst>
            <a:ext uri="{FF2B5EF4-FFF2-40B4-BE49-F238E27FC236}">
              <a16:creationId xmlns:a16="http://schemas.microsoft.com/office/drawing/2014/main" id="{00000000-0008-0000-0700-00006A020000}"/>
            </a:ext>
          </a:extLst>
        </xdr:cNvPr>
        <xdr:cNvSpPr/>
      </xdr:nvSpPr>
      <xdr:spPr>
        <a:xfrm>
          <a:off x="12449175" y="12992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74</xdr:row>
      <xdr:rowOff>161925</xdr:rowOff>
    </xdr:from>
    <xdr:to>
      <xdr:col>65</xdr:col>
      <xdr:colOff>66675</xdr:colOff>
      <xdr:row>76</xdr:row>
      <xdr:rowOff>76200</xdr:rowOff>
    </xdr:to>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49100" y="128492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73</xdr:row>
      <xdr:rowOff>147865</xdr:rowOff>
    </xdr:from>
    <xdr:to>
      <xdr:col>89</xdr:col>
      <xdr:colOff>177800</xdr:colOff>
      <xdr:row>73</xdr:row>
      <xdr:rowOff>147865</xdr:rowOff>
    </xdr:to>
    <xdr:sp macro="" textlink="">
      <xdr:nvSpPr>
        <xdr:cNvPr id="620" name="直線コネクタ 619">
          <a:extLst>
            <a:ext uri="{FF2B5EF4-FFF2-40B4-BE49-F238E27FC236}">
              <a16:creationId xmlns:a16="http://schemas.microsoft.com/office/drawing/2014/main" id="{00000000-0008-0000-0700-00006C020000}"/>
            </a:ext>
          </a:extLst>
        </xdr:cNvPr>
        <xdr:cNvSpPr/>
      </xdr:nvSpPr>
      <xdr:spPr>
        <a:xfrm>
          <a:off x="12449175" y="12668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73</xdr:row>
      <xdr:rowOff>9525</xdr:rowOff>
    </xdr:from>
    <xdr:to>
      <xdr:col>65</xdr:col>
      <xdr:colOff>66675</xdr:colOff>
      <xdr:row>74</xdr:row>
      <xdr:rowOff>95250</xdr:rowOff>
    </xdr:to>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49100" y="125253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71</xdr:row>
      <xdr:rowOff>164193</xdr:rowOff>
    </xdr:from>
    <xdr:to>
      <xdr:col>89</xdr:col>
      <xdr:colOff>177800</xdr:colOff>
      <xdr:row>71</xdr:row>
      <xdr:rowOff>164193</xdr:rowOff>
    </xdr:to>
    <xdr:sp macro="" textlink="">
      <xdr:nvSpPr>
        <xdr:cNvPr id="622" name="直線コネクタ 621">
          <a:extLst>
            <a:ext uri="{FF2B5EF4-FFF2-40B4-BE49-F238E27FC236}">
              <a16:creationId xmlns:a16="http://schemas.microsoft.com/office/drawing/2014/main" id="{00000000-0008-0000-0700-00006E020000}"/>
            </a:ext>
          </a:extLst>
        </xdr:cNvPr>
        <xdr:cNvSpPr/>
      </xdr:nvSpPr>
      <xdr:spPr>
        <a:xfrm>
          <a:off x="12449175" y="12334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71</xdr:row>
      <xdr:rowOff>19050</xdr:rowOff>
    </xdr:from>
    <xdr:to>
      <xdr:col>65</xdr:col>
      <xdr:colOff>66675</xdr:colOff>
      <xdr:row>72</xdr:row>
      <xdr:rowOff>104775</xdr:rowOff>
    </xdr:to>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49100" y="121920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70</xdr:row>
      <xdr:rowOff>9072</xdr:rowOff>
    </xdr:from>
    <xdr:to>
      <xdr:col>89</xdr:col>
      <xdr:colOff>177800</xdr:colOff>
      <xdr:row>70</xdr:row>
      <xdr:rowOff>9072</xdr:rowOff>
    </xdr:to>
    <xdr:sp macro="" textlink="">
      <xdr:nvSpPr>
        <xdr:cNvPr id="624" name="直線コネクタ 623">
          <a:extLst>
            <a:ext uri="{FF2B5EF4-FFF2-40B4-BE49-F238E27FC236}">
              <a16:creationId xmlns:a16="http://schemas.microsoft.com/office/drawing/2014/main" id="{00000000-0008-0000-0700-000070020000}"/>
            </a:ext>
          </a:extLst>
        </xdr:cNvPr>
        <xdr:cNvSpPr/>
      </xdr:nvSpPr>
      <xdr:spPr>
        <a:xfrm>
          <a:off x="12449175" y="12011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61</xdr:col>
      <xdr:colOff>133350</xdr:colOff>
      <xdr:row>69</xdr:row>
      <xdr:rowOff>38100</xdr:rowOff>
    </xdr:from>
    <xdr:to>
      <xdr:col>65</xdr:col>
      <xdr:colOff>57150</xdr:colOff>
      <xdr:row>70</xdr:row>
      <xdr:rowOff>123825</xdr:rowOff>
    </xdr:to>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53850" y="1186815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68</xdr:row>
      <xdr:rowOff>25400</xdr:rowOff>
    </xdr:to>
    <xdr:sp macro="" textlink="">
      <xdr:nvSpPr>
        <xdr:cNvPr id="626" name="直線コネクタ 625">
          <a:extLst>
            <a:ext uri="{FF2B5EF4-FFF2-40B4-BE49-F238E27FC236}">
              <a16:creationId xmlns:a16="http://schemas.microsoft.com/office/drawing/2014/main" id="{00000000-0008-0000-0700-000072020000}"/>
            </a:ext>
          </a:extLst>
        </xdr:cNvPr>
        <xdr:cNvSpPr/>
      </xdr:nvSpPr>
      <xdr:spPr>
        <a:xfrm>
          <a:off x="12449175"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61</xdr:col>
      <xdr:colOff>133350</xdr:colOff>
      <xdr:row>67</xdr:row>
      <xdr:rowOff>57150</xdr:rowOff>
    </xdr:from>
    <xdr:to>
      <xdr:col>65</xdr:col>
      <xdr:colOff>57150</xdr:colOff>
      <xdr:row>68</xdr:row>
      <xdr:rowOff>142875</xdr:rowOff>
    </xdr:to>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53850" y="115443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fLocksText="0">
      <xdr:nvSpPr>
        <xdr:cNvPr id="628" name="災害復旧費グラフ枠">
          <a:extLst>
            <a:ext uri="{FF2B5EF4-FFF2-40B4-BE49-F238E27FC236}">
              <a16:creationId xmlns:a16="http://schemas.microsoft.com/office/drawing/2014/main" id="{00000000-0008-0000-0700-000074020000}"/>
            </a:ext>
          </a:extLst>
        </xdr:cNvPr>
        <xdr:cNvSpPr/>
      </xdr:nvSpPr>
      <xdr:spPr>
        <a:xfrm>
          <a:off x="12449175" y="11687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sp macro="" textlink="">
      <xdr:nvSpPr>
        <xdr:cNvPr id="629" name="直線コネクタ 628">
          <a:extLst>
            <a:ext uri="{FF2B5EF4-FFF2-40B4-BE49-F238E27FC236}">
              <a16:creationId xmlns:a16="http://schemas.microsoft.com/office/drawing/2014/main" id="{00000000-0008-0000-0700-000075020000}"/>
            </a:ext>
          </a:extLst>
        </xdr:cNvPr>
        <xdr:cNvSpPr/>
      </xdr:nvSpPr>
      <xdr:spPr>
        <a:xfrm flipV="1">
          <a:off x="16316325" y="12125325"/>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79</xdr:row>
      <xdr:rowOff>123825</xdr:rowOff>
    </xdr:from>
    <xdr:to>
      <xdr:col>87</xdr:col>
      <xdr:colOff>38100</xdr:colOff>
      <xdr:row>81</xdr:row>
      <xdr:rowOff>38100</xdr:rowOff>
    </xdr:to>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63950" y="136683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38100</xdr:colOff>
      <xdr:row>79</xdr:row>
      <xdr:rowOff>98879</xdr:rowOff>
    </xdr:from>
    <xdr:to>
      <xdr:col>86</xdr:col>
      <xdr:colOff>25400</xdr:colOff>
      <xdr:row>79</xdr:row>
      <xdr:rowOff>98879</xdr:rowOff>
    </xdr:to>
    <xdr:sp macro="" textlink="">
      <xdr:nvSpPr>
        <xdr:cNvPr id="631" name="直線コネクタ 630">
          <a:extLst>
            <a:ext uri="{FF2B5EF4-FFF2-40B4-BE49-F238E27FC236}">
              <a16:creationId xmlns:a16="http://schemas.microsoft.com/office/drawing/2014/main" id="{00000000-0008-0000-0700-000077020000}"/>
            </a:ext>
          </a:extLst>
        </xdr:cNvPr>
        <xdr:cNvSpPr/>
      </xdr:nvSpPr>
      <xdr:spPr>
        <a:xfrm>
          <a:off x="16230600" y="136398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69</xdr:row>
      <xdr:rowOff>66675</xdr:rowOff>
    </xdr:from>
    <xdr:to>
      <xdr:col>89</xdr:col>
      <xdr:colOff>9525</xdr:colOff>
      <xdr:row>70</xdr:row>
      <xdr:rowOff>152400</xdr:rowOff>
    </xdr:to>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63950" y="118967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931,380</a:t>
          </a:r>
          <a:endParaRPr lang="ja-JP" altLang="en-US" sz="1000" b="1">
            <a:latin typeface="ＭＳ Ｐゴシック" panose="020B0600070205080204" pitchFamily="50" charset="-128"/>
          </a:endParaRPr>
        </a:p>
      </xdr:txBody>
    </xdr:sp>
    <xdr:clientData/>
  </xdr:twoCellAnchor>
  <xdr:twoCellAnchor>
    <xdr:from>
      <xdr:col>85</xdr:col>
      <xdr:colOff>38100</xdr:colOff>
      <xdr:row>70</xdr:row>
      <xdr:rowOff>121118</xdr:rowOff>
    </xdr:from>
    <xdr:to>
      <xdr:col>86</xdr:col>
      <xdr:colOff>25400</xdr:colOff>
      <xdr:row>70</xdr:row>
      <xdr:rowOff>121118</xdr:rowOff>
    </xdr:to>
    <xdr:sp macro="" textlink="">
      <xdr:nvSpPr>
        <xdr:cNvPr id="633" name="直線コネクタ 632">
          <a:extLst>
            <a:ext uri="{FF2B5EF4-FFF2-40B4-BE49-F238E27FC236}">
              <a16:creationId xmlns:a16="http://schemas.microsoft.com/office/drawing/2014/main" id="{00000000-0008-0000-0700-000079020000}"/>
            </a:ext>
          </a:extLst>
        </xdr:cNvPr>
        <xdr:cNvSpPr/>
      </xdr:nvSpPr>
      <xdr:spPr>
        <a:xfrm>
          <a:off x="16230600" y="121253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50800</xdr:colOff>
      <xdr:row>79</xdr:row>
      <xdr:rowOff>86130</xdr:rowOff>
    </xdr:from>
    <xdr:to>
      <xdr:col>85</xdr:col>
      <xdr:colOff>127000</xdr:colOff>
      <xdr:row>79</xdr:row>
      <xdr:rowOff>96870</xdr:rowOff>
    </xdr:to>
    <xdr:sp macro="" textlink="">
      <xdr:nvSpPr>
        <xdr:cNvPr id="634" name="直線コネクタ 633">
          <a:extLst>
            <a:ext uri="{FF2B5EF4-FFF2-40B4-BE49-F238E27FC236}">
              <a16:creationId xmlns:a16="http://schemas.microsoft.com/office/drawing/2014/main" id="{00000000-0008-0000-0700-00007A020000}"/>
            </a:ext>
          </a:extLst>
        </xdr:cNvPr>
        <xdr:cNvSpPr/>
      </xdr:nvSpPr>
      <xdr:spPr>
        <a:xfrm>
          <a:off x="15478125" y="136302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78</xdr:row>
      <xdr:rowOff>47625</xdr:rowOff>
    </xdr:from>
    <xdr:to>
      <xdr:col>88</xdr:col>
      <xdr:colOff>133350</xdr:colOff>
      <xdr:row>79</xdr:row>
      <xdr:rowOff>133350</xdr:rowOff>
    </xdr:to>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63950" y="1342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79</xdr:row>
      <xdr:rowOff>23121</xdr:rowOff>
    </xdr:from>
    <xdr:to>
      <xdr:col>85</xdr:col>
      <xdr:colOff>177800</xdr:colOff>
      <xdr:row>79</xdr:row>
      <xdr:rowOff>124721</xdr:rowOff>
    </xdr:to>
    <xdr:sp macro="" textlink="" fLocksText="0">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36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79</xdr:row>
      <xdr:rowOff>82835</xdr:rowOff>
    </xdr:from>
    <xdr:to>
      <xdr:col>81</xdr:col>
      <xdr:colOff>50800</xdr:colOff>
      <xdr:row>79</xdr:row>
      <xdr:rowOff>86130</xdr:rowOff>
    </xdr:to>
    <xdr:sp macro="" textlink="">
      <xdr:nvSpPr>
        <xdr:cNvPr id="637" name="直線コネクタ 636">
          <a:extLst>
            <a:ext uri="{FF2B5EF4-FFF2-40B4-BE49-F238E27FC236}">
              <a16:creationId xmlns:a16="http://schemas.microsoft.com/office/drawing/2014/main" id="{00000000-0008-0000-0700-00007D020000}"/>
            </a:ext>
          </a:extLst>
        </xdr:cNvPr>
        <xdr:cNvSpPr/>
      </xdr:nvSpPr>
      <xdr:spPr>
        <a:xfrm>
          <a:off x="14592300" y="136302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0</xdr:colOff>
      <xdr:row>79</xdr:row>
      <xdr:rowOff>30252</xdr:rowOff>
    </xdr:from>
    <xdr:to>
      <xdr:col>81</xdr:col>
      <xdr:colOff>101600</xdr:colOff>
      <xdr:row>79</xdr:row>
      <xdr:rowOff>131852</xdr:rowOff>
    </xdr:to>
    <xdr:sp macro="" textlink="" fLocksText="0">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731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79</xdr:col>
      <xdr:colOff>161925</xdr:colOff>
      <xdr:row>77</xdr:row>
      <xdr:rowOff>152400</xdr:rowOff>
    </xdr:from>
    <xdr:to>
      <xdr:col>82</xdr:col>
      <xdr:colOff>123825</xdr:colOff>
      <xdr:row>79</xdr:row>
      <xdr:rowOff>66675</xdr:rowOff>
    </xdr:to>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1425" y="133540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177800</xdr:colOff>
      <xdr:row>79</xdr:row>
      <xdr:rowOff>56584</xdr:rowOff>
    </xdr:from>
    <xdr:to>
      <xdr:col>76</xdr:col>
      <xdr:colOff>114300</xdr:colOff>
      <xdr:row>79</xdr:row>
      <xdr:rowOff>82835</xdr:rowOff>
    </xdr:to>
    <xdr:sp macro="" textlink="">
      <xdr:nvSpPr>
        <xdr:cNvPr id="640" name="直線コネクタ 639">
          <a:extLst>
            <a:ext uri="{FF2B5EF4-FFF2-40B4-BE49-F238E27FC236}">
              <a16:creationId xmlns:a16="http://schemas.microsoft.com/office/drawing/2014/main" id="{00000000-0008-0000-0700-000080020000}"/>
            </a:ext>
          </a:extLst>
        </xdr:cNvPr>
        <xdr:cNvSpPr/>
      </xdr:nvSpPr>
      <xdr:spPr>
        <a:xfrm>
          <a:off x="13706475" y="13601700"/>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79</xdr:row>
      <xdr:rowOff>20518</xdr:rowOff>
    </xdr:from>
    <xdr:to>
      <xdr:col>76</xdr:col>
      <xdr:colOff>165100</xdr:colOff>
      <xdr:row>79</xdr:row>
      <xdr:rowOff>122118</xdr:rowOff>
    </xdr:to>
    <xdr:sp macro="" textlink="" fLocksText="0">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4675" y="135636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28575</xdr:colOff>
      <xdr:row>77</xdr:row>
      <xdr:rowOff>142875</xdr:rowOff>
    </xdr:from>
    <xdr:to>
      <xdr:col>77</xdr:col>
      <xdr:colOff>180975</xdr:colOff>
      <xdr:row>79</xdr:row>
      <xdr:rowOff>57150</xdr:rowOff>
    </xdr:to>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16075" y="133445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50800</xdr:colOff>
      <xdr:row>79</xdr:row>
      <xdr:rowOff>56584</xdr:rowOff>
    </xdr:from>
    <xdr:to>
      <xdr:col>71</xdr:col>
      <xdr:colOff>177800</xdr:colOff>
      <xdr:row>79</xdr:row>
      <xdr:rowOff>83632</xdr:rowOff>
    </xdr:to>
    <xdr:sp macro="" textlink="">
      <xdr:nvSpPr>
        <xdr:cNvPr id="643" name="直線コネクタ 642">
          <a:extLst>
            <a:ext uri="{FF2B5EF4-FFF2-40B4-BE49-F238E27FC236}">
              <a16:creationId xmlns:a16="http://schemas.microsoft.com/office/drawing/2014/main" id="{00000000-0008-0000-0700-000083020000}"/>
            </a:ext>
          </a:extLst>
        </xdr:cNvPr>
        <xdr:cNvSpPr/>
      </xdr:nvSpPr>
      <xdr:spPr>
        <a:xfrm flipV="1">
          <a:off x="12811125" y="13601700"/>
          <a:ext cx="8953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79</xdr:row>
      <xdr:rowOff>24831</xdr:rowOff>
    </xdr:from>
    <xdr:to>
      <xdr:col>72</xdr:col>
      <xdr:colOff>38100</xdr:colOff>
      <xdr:row>79</xdr:row>
      <xdr:rowOff>126431</xdr:rowOff>
    </xdr:to>
    <xdr:sp macro="" textlink="" fLocksText="0">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49325" y="135731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70</xdr:col>
      <xdr:colOff>95250</xdr:colOff>
      <xdr:row>79</xdr:row>
      <xdr:rowOff>114300</xdr:rowOff>
    </xdr:from>
    <xdr:to>
      <xdr:col>73</xdr:col>
      <xdr:colOff>57150</xdr:colOff>
      <xdr:row>81</xdr:row>
      <xdr:rowOff>28575</xdr:rowOff>
    </xdr:to>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0250" y="136588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79</xdr:row>
      <xdr:rowOff>22468</xdr:rowOff>
    </xdr:from>
    <xdr:to>
      <xdr:col>67</xdr:col>
      <xdr:colOff>101600</xdr:colOff>
      <xdr:row>79</xdr:row>
      <xdr:rowOff>124068</xdr:rowOff>
    </xdr:to>
    <xdr:sp macro="" textlink="" fLocksText="0">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636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161925</xdr:colOff>
      <xdr:row>77</xdr:row>
      <xdr:rowOff>142875</xdr:rowOff>
    </xdr:from>
    <xdr:to>
      <xdr:col>68</xdr:col>
      <xdr:colOff>123825</xdr:colOff>
      <xdr:row>79</xdr:row>
      <xdr:rowOff>57150</xdr:rowOff>
    </xdr:to>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4425" y="133445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84</xdr:col>
      <xdr:colOff>123825</xdr:colOff>
      <xdr:row>81</xdr:row>
      <xdr:rowOff>76200</xdr:rowOff>
    </xdr:from>
    <xdr:to>
      <xdr:col>88</xdr:col>
      <xdr:colOff>123825</xdr:colOff>
      <xdr:row>82</xdr:row>
      <xdr:rowOff>161925</xdr:rowOff>
    </xdr:to>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5825"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80</xdr:col>
      <xdr:colOff>47625</xdr:colOff>
      <xdr:row>81</xdr:row>
      <xdr:rowOff>76200</xdr:rowOff>
    </xdr:from>
    <xdr:to>
      <xdr:col>84</xdr:col>
      <xdr:colOff>47625</xdr:colOff>
      <xdr:row>82</xdr:row>
      <xdr:rowOff>161925</xdr:rowOff>
    </xdr:to>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87625"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75</xdr:col>
      <xdr:colOff>114300</xdr:colOff>
      <xdr:row>81</xdr:row>
      <xdr:rowOff>76200</xdr:rowOff>
    </xdr:from>
    <xdr:to>
      <xdr:col>79</xdr:col>
      <xdr:colOff>114300</xdr:colOff>
      <xdr:row>82</xdr:row>
      <xdr:rowOff>161925</xdr:rowOff>
    </xdr:to>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70</xdr:col>
      <xdr:colOff>171450</xdr:colOff>
      <xdr:row>81</xdr:row>
      <xdr:rowOff>76200</xdr:rowOff>
    </xdr:from>
    <xdr:to>
      <xdr:col>74</xdr:col>
      <xdr:colOff>171450</xdr:colOff>
      <xdr:row>82</xdr:row>
      <xdr:rowOff>161925</xdr:rowOff>
    </xdr:to>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0645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66</xdr:col>
      <xdr:colOff>47625</xdr:colOff>
      <xdr:row>81</xdr:row>
      <xdr:rowOff>76200</xdr:rowOff>
    </xdr:from>
    <xdr:to>
      <xdr:col>70</xdr:col>
      <xdr:colOff>47625</xdr:colOff>
      <xdr:row>82</xdr:row>
      <xdr:rowOff>161925</xdr:rowOff>
    </xdr:to>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0625"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79</xdr:row>
      <xdr:rowOff>46070</xdr:rowOff>
    </xdr:from>
    <xdr:to>
      <xdr:col>85</xdr:col>
      <xdr:colOff>177800</xdr:colOff>
      <xdr:row>79</xdr:row>
      <xdr:rowOff>147670</xdr:rowOff>
    </xdr:to>
    <xdr:sp macro="" textlink="" fLocksText="0">
      <xdr:nvSpPr>
        <xdr:cNvPr id="653" name="楕円 652">
          <a:extLst>
            <a:ext uri="{FF2B5EF4-FFF2-40B4-BE49-F238E27FC236}">
              <a16:creationId xmlns:a16="http://schemas.microsoft.com/office/drawing/2014/main" id="{00000000-0008-0000-0700-00008D020000}"/>
            </a:ext>
          </a:extLst>
        </xdr:cNvPr>
        <xdr:cNvSpPr/>
      </xdr:nvSpPr>
      <xdr:spPr>
        <a:xfrm>
          <a:off x="16268700" y="135921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85</xdr:col>
      <xdr:colOff>171450</xdr:colOff>
      <xdr:row>79</xdr:row>
      <xdr:rowOff>0</xdr:rowOff>
    </xdr:from>
    <xdr:to>
      <xdr:col>88</xdr:col>
      <xdr:colOff>66675</xdr:colOff>
      <xdr:row>80</xdr:row>
      <xdr:rowOff>85725</xdr:rowOff>
    </xdr:to>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63950" y="1354455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1,230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81</xdr:col>
      <xdr:colOff>0</xdr:colOff>
      <xdr:row>79</xdr:row>
      <xdr:rowOff>35330</xdr:rowOff>
    </xdr:from>
    <xdr:to>
      <xdr:col>81</xdr:col>
      <xdr:colOff>101600</xdr:colOff>
      <xdr:row>79</xdr:row>
      <xdr:rowOff>136930</xdr:rowOff>
    </xdr:to>
    <xdr:sp macro="" textlink="" fLocksText="0">
      <xdr:nvSpPr>
        <xdr:cNvPr id="655" name="楕円 654">
          <a:extLst>
            <a:ext uri="{FF2B5EF4-FFF2-40B4-BE49-F238E27FC236}">
              <a16:creationId xmlns:a16="http://schemas.microsoft.com/office/drawing/2014/main" id="{00000000-0008-0000-0700-00008F020000}"/>
            </a:ext>
          </a:extLst>
        </xdr:cNvPr>
        <xdr:cNvSpPr/>
      </xdr:nvSpPr>
      <xdr:spPr>
        <a:xfrm>
          <a:off x="15430500" y="135826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80</xdr:col>
      <xdr:colOff>0</xdr:colOff>
      <xdr:row>79</xdr:row>
      <xdr:rowOff>123825</xdr:rowOff>
    </xdr:from>
    <xdr:to>
      <xdr:col>82</xdr:col>
      <xdr:colOff>85725</xdr:colOff>
      <xdr:row>81</xdr:row>
      <xdr:rowOff>38100</xdr:rowOff>
    </xdr:to>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0000" y="1366837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7,808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63500</xdr:colOff>
      <xdr:row>79</xdr:row>
      <xdr:rowOff>32035</xdr:rowOff>
    </xdr:from>
    <xdr:to>
      <xdr:col>76</xdr:col>
      <xdr:colOff>165100</xdr:colOff>
      <xdr:row>79</xdr:row>
      <xdr:rowOff>133635</xdr:rowOff>
    </xdr:to>
    <xdr:sp macro="" textlink="" fLocksText="0">
      <xdr:nvSpPr>
        <xdr:cNvPr id="657" name="楕円 656">
          <a:extLst>
            <a:ext uri="{FF2B5EF4-FFF2-40B4-BE49-F238E27FC236}">
              <a16:creationId xmlns:a16="http://schemas.microsoft.com/office/drawing/2014/main" id="{00000000-0008-0000-0700-000091020000}"/>
            </a:ext>
          </a:extLst>
        </xdr:cNvPr>
        <xdr:cNvSpPr/>
      </xdr:nvSpPr>
      <xdr:spPr>
        <a:xfrm>
          <a:off x="14544675" y="135731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66675</xdr:colOff>
      <xdr:row>79</xdr:row>
      <xdr:rowOff>123825</xdr:rowOff>
    </xdr:from>
    <xdr:to>
      <xdr:col>77</xdr:col>
      <xdr:colOff>152400</xdr:colOff>
      <xdr:row>81</xdr:row>
      <xdr:rowOff>38100</xdr:rowOff>
    </xdr:to>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4175" y="1366837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9,825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127000</xdr:colOff>
      <xdr:row>79</xdr:row>
      <xdr:rowOff>5784</xdr:rowOff>
    </xdr:from>
    <xdr:to>
      <xdr:col>72</xdr:col>
      <xdr:colOff>38100</xdr:colOff>
      <xdr:row>79</xdr:row>
      <xdr:rowOff>107384</xdr:rowOff>
    </xdr:to>
    <xdr:sp macro="" textlink="" fLocksText="0">
      <xdr:nvSpPr>
        <xdr:cNvPr id="659" name="楕円 658">
          <a:extLst>
            <a:ext uri="{FF2B5EF4-FFF2-40B4-BE49-F238E27FC236}">
              <a16:creationId xmlns:a16="http://schemas.microsoft.com/office/drawing/2014/main" id="{00000000-0008-0000-0700-000093020000}"/>
            </a:ext>
          </a:extLst>
        </xdr:cNvPr>
        <xdr:cNvSpPr/>
      </xdr:nvSpPr>
      <xdr:spPr>
        <a:xfrm>
          <a:off x="13649325" y="135540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70</xdr:col>
      <xdr:colOff>95250</xdr:colOff>
      <xdr:row>77</xdr:row>
      <xdr:rowOff>123825</xdr:rowOff>
    </xdr:from>
    <xdr:to>
      <xdr:col>73</xdr:col>
      <xdr:colOff>57150</xdr:colOff>
      <xdr:row>79</xdr:row>
      <xdr:rowOff>38100</xdr:rowOff>
    </xdr:to>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30250" y="133254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25,902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79</xdr:row>
      <xdr:rowOff>32832</xdr:rowOff>
    </xdr:from>
    <xdr:to>
      <xdr:col>67</xdr:col>
      <xdr:colOff>101600</xdr:colOff>
      <xdr:row>79</xdr:row>
      <xdr:rowOff>134432</xdr:rowOff>
    </xdr:to>
    <xdr:sp macro="" textlink="" fLocksText="0">
      <xdr:nvSpPr>
        <xdr:cNvPr id="661" name="楕円 660">
          <a:extLst>
            <a:ext uri="{FF2B5EF4-FFF2-40B4-BE49-F238E27FC236}">
              <a16:creationId xmlns:a16="http://schemas.microsoft.com/office/drawing/2014/main" id="{00000000-0008-0000-0700-000095020000}"/>
            </a:ext>
          </a:extLst>
        </xdr:cNvPr>
        <xdr:cNvSpPr/>
      </xdr:nvSpPr>
      <xdr:spPr>
        <a:xfrm>
          <a:off x="12763500" y="135731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66</xdr:col>
      <xdr:colOff>0</xdr:colOff>
      <xdr:row>79</xdr:row>
      <xdr:rowOff>123825</xdr:rowOff>
    </xdr:from>
    <xdr:to>
      <xdr:col>68</xdr:col>
      <xdr:colOff>85725</xdr:colOff>
      <xdr:row>81</xdr:row>
      <xdr:rowOff>38100</xdr:rowOff>
    </xdr:to>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3000" y="1366837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9,337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83</xdr:row>
      <xdr:rowOff>57150</xdr:rowOff>
    </xdr:from>
    <xdr:to>
      <xdr:col>89</xdr:col>
      <xdr:colOff>177800</xdr:colOff>
      <xdr:row>85</xdr:row>
      <xdr:rowOff>31750</xdr:rowOff>
    </xdr:to>
    <xdr:sp macro="" textlink="" fLocksText="0">
      <xdr:nvSpPr>
        <xdr:cNvPr id="663" name="正方形/長方形 662">
          <a:extLst>
            <a:ext uri="{FF2B5EF4-FFF2-40B4-BE49-F238E27FC236}">
              <a16:creationId xmlns:a16="http://schemas.microsoft.com/office/drawing/2014/main" id="{00000000-0008-0000-0700-000097020000}"/>
            </a:ext>
          </a:extLst>
        </xdr:cNvPr>
        <xdr:cNvSpPr/>
      </xdr:nvSpPr>
      <xdr:spPr>
        <a:xfrm>
          <a:off x="12449175"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fLocksText="0">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fLocksText="0">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0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fLocksText="0">
      <xdr:nvSpPr>
        <xdr:cNvPr id="666" name="正方形/長方形 665">
          <a:extLst>
            <a:ext uri="{FF2B5EF4-FFF2-40B4-BE49-F238E27FC236}">
              <a16:creationId xmlns:a16="http://schemas.microsoft.com/office/drawing/2014/main" id="{00000000-0008-0000-0700-00009A020000}"/>
            </a:ext>
          </a:extLst>
        </xdr:cNvPr>
        <xdr:cNvSpPr/>
      </xdr:nvSpPr>
      <xdr:spPr>
        <a:xfrm>
          <a:off x="13592175" y="14630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fLocksText="0">
      <xdr:nvSpPr>
        <xdr:cNvPr id="667" name="正方形/長方形 666">
          <a:extLst>
            <a:ext uri="{FF2B5EF4-FFF2-40B4-BE49-F238E27FC236}">
              <a16:creationId xmlns:a16="http://schemas.microsoft.com/office/drawing/2014/main" id="{00000000-0008-0000-0700-00009B020000}"/>
            </a:ext>
          </a:extLst>
        </xdr:cNvPr>
        <xdr:cNvSpPr/>
      </xdr:nvSpPr>
      <xdr:spPr>
        <a:xfrm>
          <a:off x="13592175" y="14830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fLocksText="0">
      <xdr:nvSpPr>
        <xdr:cNvPr id="668" name="正方形/長方形 667">
          <a:extLst>
            <a:ext uri="{FF2B5EF4-FFF2-40B4-BE49-F238E27FC236}">
              <a16:creationId xmlns:a16="http://schemas.microsoft.com/office/drawing/2014/main" id="{00000000-0008-0000-0700-00009C020000}"/>
            </a:ext>
          </a:extLst>
        </xdr:cNvPr>
        <xdr:cNvSpPr/>
      </xdr:nvSpPr>
      <xdr:spPr>
        <a:xfrm>
          <a:off x="14735175" y="14630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fLocksText="0">
      <xdr:nvSpPr>
        <xdr:cNvPr id="669" name="正方形/長方形 668">
          <a:extLst>
            <a:ext uri="{FF2B5EF4-FFF2-40B4-BE49-F238E27FC236}">
              <a16:creationId xmlns:a16="http://schemas.microsoft.com/office/drawing/2014/main" id="{00000000-0008-0000-0700-00009D020000}"/>
            </a:ext>
          </a:extLst>
        </xdr:cNvPr>
        <xdr:cNvSpPr/>
      </xdr:nvSpPr>
      <xdr:spPr>
        <a:xfrm>
          <a:off x="14735175" y="14830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11,483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fLocksText="0">
      <xdr:nvSpPr>
        <xdr:cNvPr id="670" name="正方形/長方形 669">
          <a:extLst>
            <a:ext uri="{FF2B5EF4-FFF2-40B4-BE49-F238E27FC236}">
              <a16:creationId xmlns:a16="http://schemas.microsoft.com/office/drawing/2014/main" id="{00000000-0008-0000-0700-00009E020000}"/>
            </a:ext>
          </a:extLst>
        </xdr:cNvPr>
        <xdr:cNvSpPr/>
      </xdr:nvSpPr>
      <xdr:spPr>
        <a:xfrm>
          <a:off x="12449175" y="15116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19050</xdr:colOff>
      <xdr:row>87</xdr:row>
      <xdr:rowOff>9525</xdr:rowOff>
    </xdr:from>
    <xdr:to>
      <xdr:col>66</xdr:col>
      <xdr:colOff>180975</xdr:colOff>
      <xdr:row>88</xdr:row>
      <xdr:rowOff>66675</xdr:rowOff>
    </xdr:to>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1550" y="14925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101</xdr:row>
      <xdr:rowOff>82550</xdr:rowOff>
    </xdr:from>
    <xdr:to>
      <xdr:col>89</xdr:col>
      <xdr:colOff>177800</xdr:colOff>
      <xdr:row>101</xdr:row>
      <xdr:rowOff>82550</xdr:rowOff>
    </xdr:to>
    <xdr:sp macro="" textlink="">
      <xdr:nvSpPr>
        <xdr:cNvPr id="672" name="直線コネクタ 671">
          <a:extLst>
            <a:ext uri="{FF2B5EF4-FFF2-40B4-BE49-F238E27FC236}">
              <a16:creationId xmlns:a16="http://schemas.microsoft.com/office/drawing/2014/main" id="{00000000-0008-0000-0700-0000A0020000}"/>
            </a:ext>
          </a:extLst>
        </xdr:cNvPr>
        <xdr:cNvSpPr/>
      </xdr:nvSpPr>
      <xdr:spPr>
        <a:xfrm>
          <a:off x="12449175"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65</xdr:col>
      <xdr:colOff>63500</xdr:colOff>
      <xdr:row>99</xdr:row>
      <xdr:rowOff>44450</xdr:rowOff>
    </xdr:from>
    <xdr:to>
      <xdr:col>89</xdr:col>
      <xdr:colOff>177800</xdr:colOff>
      <xdr:row>99</xdr:row>
      <xdr:rowOff>44450</xdr:rowOff>
    </xdr:to>
    <xdr:sp macro="" textlink="">
      <xdr:nvSpPr>
        <xdr:cNvPr id="673" name="直線コネクタ 672">
          <a:extLst>
            <a:ext uri="{FF2B5EF4-FFF2-40B4-BE49-F238E27FC236}">
              <a16:creationId xmlns:a16="http://schemas.microsoft.com/office/drawing/2014/main" id="{00000000-0008-0000-0700-0000A1020000}"/>
            </a:ext>
          </a:extLst>
        </xdr:cNvPr>
        <xdr:cNvSpPr/>
      </xdr:nvSpPr>
      <xdr:spPr>
        <a:xfrm>
          <a:off x="12449175" y="1702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64</xdr:col>
      <xdr:colOff>0</xdr:colOff>
      <xdr:row>98</xdr:row>
      <xdr:rowOff>76200</xdr:rowOff>
    </xdr:from>
    <xdr:to>
      <xdr:col>65</xdr:col>
      <xdr:colOff>57150</xdr:colOff>
      <xdr:row>99</xdr:row>
      <xdr:rowOff>161925</xdr:rowOff>
    </xdr:to>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2000" y="168783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6350</xdr:rowOff>
    </xdr:from>
    <xdr:to>
      <xdr:col>89</xdr:col>
      <xdr:colOff>177800</xdr:colOff>
      <xdr:row>97</xdr:row>
      <xdr:rowOff>6350</xdr:rowOff>
    </xdr:to>
    <xdr:sp macro="" textlink="">
      <xdr:nvSpPr>
        <xdr:cNvPr id="675" name="直線コネクタ 674">
          <a:extLst>
            <a:ext uri="{FF2B5EF4-FFF2-40B4-BE49-F238E27FC236}">
              <a16:creationId xmlns:a16="http://schemas.microsoft.com/office/drawing/2014/main" id="{00000000-0008-0000-0700-0000A3020000}"/>
            </a:ext>
          </a:extLst>
        </xdr:cNvPr>
        <xdr:cNvSpPr/>
      </xdr:nvSpPr>
      <xdr:spPr>
        <a:xfrm>
          <a:off x="12449175" y="1664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96</xdr:row>
      <xdr:rowOff>38100</xdr:rowOff>
    </xdr:from>
    <xdr:to>
      <xdr:col>65</xdr:col>
      <xdr:colOff>66675</xdr:colOff>
      <xdr:row>97</xdr:row>
      <xdr:rowOff>123825</xdr:rowOff>
    </xdr:to>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49100" y="16497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94</xdr:row>
      <xdr:rowOff>139700</xdr:rowOff>
    </xdr:from>
    <xdr:to>
      <xdr:col>89</xdr:col>
      <xdr:colOff>177800</xdr:colOff>
      <xdr:row>94</xdr:row>
      <xdr:rowOff>139700</xdr:rowOff>
    </xdr:to>
    <xdr:sp macro="" textlink="">
      <xdr:nvSpPr>
        <xdr:cNvPr id="677" name="直線コネクタ 676">
          <a:extLst>
            <a:ext uri="{FF2B5EF4-FFF2-40B4-BE49-F238E27FC236}">
              <a16:creationId xmlns:a16="http://schemas.microsoft.com/office/drawing/2014/main" id="{00000000-0008-0000-0700-0000A5020000}"/>
            </a:ext>
          </a:extLst>
        </xdr:cNvPr>
        <xdr:cNvSpPr/>
      </xdr:nvSpPr>
      <xdr:spPr>
        <a:xfrm>
          <a:off x="12449175" y="1625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93</xdr:row>
      <xdr:rowOff>171450</xdr:rowOff>
    </xdr:from>
    <xdr:to>
      <xdr:col>65</xdr:col>
      <xdr:colOff>66675</xdr:colOff>
      <xdr:row>95</xdr:row>
      <xdr:rowOff>85725</xdr:rowOff>
    </xdr:to>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49100" y="16116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92</xdr:row>
      <xdr:rowOff>101600</xdr:rowOff>
    </xdr:from>
    <xdr:to>
      <xdr:col>89</xdr:col>
      <xdr:colOff>177800</xdr:colOff>
      <xdr:row>92</xdr:row>
      <xdr:rowOff>101600</xdr:rowOff>
    </xdr:to>
    <xdr:sp macro="" textlink="">
      <xdr:nvSpPr>
        <xdr:cNvPr id="679" name="直線コネクタ 678">
          <a:extLst>
            <a:ext uri="{FF2B5EF4-FFF2-40B4-BE49-F238E27FC236}">
              <a16:creationId xmlns:a16="http://schemas.microsoft.com/office/drawing/2014/main" id="{00000000-0008-0000-0700-0000A7020000}"/>
            </a:ext>
          </a:extLst>
        </xdr:cNvPr>
        <xdr:cNvSpPr/>
      </xdr:nvSpPr>
      <xdr:spPr>
        <a:xfrm>
          <a:off x="12449175" y="1587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91</xdr:row>
      <xdr:rowOff>133350</xdr:rowOff>
    </xdr:from>
    <xdr:to>
      <xdr:col>65</xdr:col>
      <xdr:colOff>66675</xdr:colOff>
      <xdr:row>93</xdr:row>
      <xdr:rowOff>47625</xdr:rowOff>
    </xdr:to>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49100" y="15735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90</xdr:row>
      <xdr:rowOff>63500</xdr:rowOff>
    </xdr:from>
    <xdr:to>
      <xdr:col>89</xdr:col>
      <xdr:colOff>177800</xdr:colOff>
      <xdr:row>90</xdr:row>
      <xdr:rowOff>63500</xdr:rowOff>
    </xdr:to>
    <xdr:sp macro="" textlink="">
      <xdr:nvSpPr>
        <xdr:cNvPr id="681" name="直線コネクタ 680">
          <a:extLst>
            <a:ext uri="{FF2B5EF4-FFF2-40B4-BE49-F238E27FC236}">
              <a16:creationId xmlns:a16="http://schemas.microsoft.com/office/drawing/2014/main" id="{00000000-0008-0000-0700-0000A9020000}"/>
            </a:ext>
          </a:extLst>
        </xdr:cNvPr>
        <xdr:cNvSpPr/>
      </xdr:nvSpPr>
      <xdr:spPr>
        <a:xfrm>
          <a:off x="12449175" y="1549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89</xdr:row>
      <xdr:rowOff>95250</xdr:rowOff>
    </xdr:from>
    <xdr:to>
      <xdr:col>65</xdr:col>
      <xdr:colOff>66675</xdr:colOff>
      <xdr:row>91</xdr:row>
      <xdr:rowOff>9525</xdr:rowOff>
    </xdr:to>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49100" y="15354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88</xdr:row>
      <xdr:rowOff>25400</xdr:rowOff>
    </xdr:to>
    <xdr:sp macro="" textlink="">
      <xdr:nvSpPr>
        <xdr:cNvPr id="683" name="直線コネクタ 682">
          <a:extLst>
            <a:ext uri="{FF2B5EF4-FFF2-40B4-BE49-F238E27FC236}">
              <a16:creationId xmlns:a16="http://schemas.microsoft.com/office/drawing/2014/main" id="{00000000-0008-0000-0700-0000AB020000}"/>
            </a:ext>
          </a:extLst>
        </xdr:cNvPr>
        <xdr:cNvSpPr/>
      </xdr:nvSpPr>
      <xdr:spPr>
        <a:xfrm>
          <a:off x="12449175"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61</xdr:col>
      <xdr:colOff>133350</xdr:colOff>
      <xdr:row>87</xdr:row>
      <xdr:rowOff>57150</xdr:rowOff>
    </xdr:from>
    <xdr:to>
      <xdr:col>65</xdr:col>
      <xdr:colOff>57150</xdr:colOff>
      <xdr:row>88</xdr:row>
      <xdr:rowOff>142875</xdr:rowOff>
    </xdr:to>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753850" y="14973300"/>
          <a:ext cx="6858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fLocksText="0">
      <xdr:nvSpPr>
        <xdr:cNvPr id="685" name="公債費グラフ枠">
          <a:extLst>
            <a:ext uri="{FF2B5EF4-FFF2-40B4-BE49-F238E27FC236}">
              <a16:creationId xmlns:a16="http://schemas.microsoft.com/office/drawing/2014/main" id="{00000000-0008-0000-0700-0000AD020000}"/>
            </a:ext>
          </a:extLst>
        </xdr:cNvPr>
        <xdr:cNvSpPr/>
      </xdr:nvSpPr>
      <xdr:spPr>
        <a:xfrm>
          <a:off x="12449175" y="15116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sp macro="" textlink="">
      <xdr:nvSpPr>
        <xdr:cNvPr id="686" name="直線コネクタ 685">
          <a:extLst>
            <a:ext uri="{FF2B5EF4-FFF2-40B4-BE49-F238E27FC236}">
              <a16:creationId xmlns:a16="http://schemas.microsoft.com/office/drawing/2014/main" id="{00000000-0008-0000-0700-0000AE020000}"/>
            </a:ext>
          </a:extLst>
        </xdr:cNvPr>
        <xdr:cNvSpPr/>
      </xdr:nvSpPr>
      <xdr:spPr>
        <a:xfrm flipV="1">
          <a:off x="16316325" y="157162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99</xdr:row>
      <xdr:rowOff>38100</xdr:rowOff>
    </xdr:from>
    <xdr:to>
      <xdr:col>88</xdr:col>
      <xdr:colOff>66675</xdr:colOff>
      <xdr:row>100</xdr:row>
      <xdr:rowOff>123825</xdr:rowOff>
    </xdr:to>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63950" y="1701165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5,535</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38100</xdr:colOff>
      <xdr:row>99</xdr:row>
      <xdr:rowOff>33906</xdr:rowOff>
    </xdr:from>
    <xdr:to>
      <xdr:col>86</xdr:col>
      <xdr:colOff>25400</xdr:colOff>
      <xdr:row>99</xdr:row>
      <xdr:rowOff>33906</xdr:rowOff>
    </xdr:to>
    <xdr:sp macro="" textlink="">
      <xdr:nvSpPr>
        <xdr:cNvPr id="688" name="直線コネクタ 687">
          <a:extLst>
            <a:ext uri="{FF2B5EF4-FFF2-40B4-BE49-F238E27FC236}">
              <a16:creationId xmlns:a16="http://schemas.microsoft.com/office/drawing/2014/main" id="{00000000-0008-0000-0700-0000B0020000}"/>
            </a:ext>
          </a:extLst>
        </xdr:cNvPr>
        <xdr:cNvSpPr/>
      </xdr:nvSpPr>
      <xdr:spPr>
        <a:xfrm>
          <a:off x="16230600" y="170116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90</xdr:row>
      <xdr:rowOff>57150</xdr:rowOff>
    </xdr:from>
    <xdr:to>
      <xdr:col>89</xdr:col>
      <xdr:colOff>9525</xdr:colOff>
      <xdr:row>91</xdr:row>
      <xdr:rowOff>142875</xdr:rowOff>
    </xdr:to>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63950" y="154876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685,823</a:t>
          </a:r>
          <a:endParaRPr lang="ja-JP" altLang="en-US" sz="1000" b="1">
            <a:latin typeface="ＭＳ Ｐゴシック" panose="020B0600070205080204" pitchFamily="50" charset="-128"/>
          </a:endParaRPr>
        </a:p>
      </xdr:txBody>
    </xdr:sp>
    <xdr:clientData/>
  </xdr:twoCellAnchor>
  <xdr:twoCellAnchor>
    <xdr:from>
      <xdr:col>85</xdr:col>
      <xdr:colOff>38100</xdr:colOff>
      <xdr:row>91</xdr:row>
      <xdr:rowOff>109558</xdr:rowOff>
    </xdr:from>
    <xdr:to>
      <xdr:col>86</xdr:col>
      <xdr:colOff>25400</xdr:colOff>
      <xdr:row>91</xdr:row>
      <xdr:rowOff>109558</xdr:rowOff>
    </xdr:to>
    <xdr:sp macro="" textlink="">
      <xdr:nvSpPr>
        <xdr:cNvPr id="690" name="直線コネクタ 689">
          <a:extLst>
            <a:ext uri="{FF2B5EF4-FFF2-40B4-BE49-F238E27FC236}">
              <a16:creationId xmlns:a16="http://schemas.microsoft.com/office/drawing/2014/main" id="{00000000-0008-0000-0700-0000B2020000}"/>
            </a:ext>
          </a:extLst>
        </xdr:cNvPr>
        <xdr:cNvSpPr/>
      </xdr:nvSpPr>
      <xdr:spPr>
        <a:xfrm>
          <a:off x="16230600" y="157162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50800</xdr:colOff>
      <xdr:row>98</xdr:row>
      <xdr:rowOff>138204</xdr:rowOff>
    </xdr:from>
    <xdr:to>
      <xdr:col>85</xdr:col>
      <xdr:colOff>127000</xdr:colOff>
      <xdr:row>98</xdr:row>
      <xdr:rowOff>140315</xdr:rowOff>
    </xdr:to>
    <xdr:sp macro="" textlink="">
      <xdr:nvSpPr>
        <xdr:cNvPr id="691" name="直線コネクタ 690">
          <a:extLst>
            <a:ext uri="{FF2B5EF4-FFF2-40B4-BE49-F238E27FC236}">
              <a16:creationId xmlns:a16="http://schemas.microsoft.com/office/drawing/2014/main" id="{00000000-0008-0000-0700-0000B3020000}"/>
            </a:ext>
          </a:extLst>
        </xdr:cNvPr>
        <xdr:cNvSpPr/>
      </xdr:nvSpPr>
      <xdr:spPr>
        <a:xfrm flipV="1">
          <a:off x="15478125" y="16944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96</xdr:row>
      <xdr:rowOff>57150</xdr:rowOff>
    </xdr:from>
    <xdr:to>
      <xdr:col>89</xdr:col>
      <xdr:colOff>9525</xdr:colOff>
      <xdr:row>97</xdr:row>
      <xdr:rowOff>142875</xdr:rowOff>
    </xdr:to>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63950" y="16516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97</xdr:row>
      <xdr:rowOff>32339</xdr:rowOff>
    </xdr:from>
    <xdr:to>
      <xdr:col>85</xdr:col>
      <xdr:colOff>177800</xdr:colOff>
      <xdr:row>97</xdr:row>
      <xdr:rowOff>133939</xdr:rowOff>
    </xdr:to>
    <xdr:sp macro="" textlink="" fLocksText="0">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592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98</xdr:row>
      <xdr:rowOff>140315</xdr:rowOff>
    </xdr:from>
    <xdr:to>
      <xdr:col>81</xdr:col>
      <xdr:colOff>50800</xdr:colOff>
      <xdr:row>98</xdr:row>
      <xdr:rowOff>145317</xdr:rowOff>
    </xdr:to>
    <xdr:sp macro="" textlink="">
      <xdr:nvSpPr>
        <xdr:cNvPr id="694" name="直線コネクタ 693">
          <a:extLst>
            <a:ext uri="{FF2B5EF4-FFF2-40B4-BE49-F238E27FC236}">
              <a16:creationId xmlns:a16="http://schemas.microsoft.com/office/drawing/2014/main" id="{00000000-0008-0000-0700-0000B6020000}"/>
            </a:ext>
          </a:extLst>
        </xdr:cNvPr>
        <xdr:cNvSpPr/>
      </xdr:nvSpPr>
      <xdr:spPr>
        <a:xfrm flipV="1">
          <a:off x="14592300" y="169449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0</xdr:colOff>
      <xdr:row>97</xdr:row>
      <xdr:rowOff>46951</xdr:rowOff>
    </xdr:from>
    <xdr:to>
      <xdr:col>81</xdr:col>
      <xdr:colOff>101600</xdr:colOff>
      <xdr:row>97</xdr:row>
      <xdr:rowOff>148551</xdr:rowOff>
    </xdr:to>
    <xdr:sp macro="" textlink="" fLocksText="0">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6782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79</xdr:col>
      <xdr:colOff>123825</xdr:colOff>
      <xdr:row>95</xdr:row>
      <xdr:rowOff>161925</xdr:rowOff>
    </xdr:from>
    <xdr:to>
      <xdr:col>82</xdr:col>
      <xdr:colOff>152400</xdr:colOff>
      <xdr:row>97</xdr:row>
      <xdr:rowOff>76200</xdr:rowOff>
    </xdr:to>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173325" y="164496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177800</xdr:colOff>
      <xdr:row>98</xdr:row>
      <xdr:rowOff>142466</xdr:rowOff>
    </xdr:from>
    <xdr:to>
      <xdr:col>76</xdr:col>
      <xdr:colOff>114300</xdr:colOff>
      <xdr:row>98</xdr:row>
      <xdr:rowOff>145317</xdr:rowOff>
    </xdr:to>
    <xdr:sp macro="" textlink="">
      <xdr:nvSpPr>
        <xdr:cNvPr id="697" name="直線コネクタ 696">
          <a:extLst>
            <a:ext uri="{FF2B5EF4-FFF2-40B4-BE49-F238E27FC236}">
              <a16:creationId xmlns:a16="http://schemas.microsoft.com/office/drawing/2014/main" id="{00000000-0008-0000-0700-0000B9020000}"/>
            </a:ext>
          </a:extLst>
        </xdr:cNvPr>
        <xdr:cNvSpPr/>
      </xdr:nvSpPr>
      <xdr:spPr>
        <a:xfrm>
          <a:off x="13706475" y="169449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97</xdr:row>
      <xdr:rowOff>107307</xdr:rowOff>
    </xdr:from>
    <xdr:to>
      <xdr:col>76</xdr:col>
      <xdr:colOff>165100</xdr:colOff>
      <xdr:row>98</xdr:row>
      <xdr:rowOff>37457</xdr:rowOff>
    </xdr:to>
    <xdr:sp macro="" textlink="" fLocksText="0">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4675" y="167354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0</xdr:colOff>
      <xdr:row>96</xdr:row>
      <xdr:rowOff>57150</xdr:rowOff>
    </xdr:from>
    <xdr:to>
      <xdr:col>78</xdr:col>
      <xdr:colOff>28575</xdr:colOff>
      <xdr:row>97</xdr:row>
      <xdr:rowOff>142875</xdr:rowOff>
    </xdr:to>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287500" y="165163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50800</xdr:colOff>
      <xdr:row>98</xdr:row>
      <xdr:rowOff>142466</xdr:rowOff>
    </xdr:from>
    <xdr:to>
      <xdr:col>71</xdr:col>
      <xdr:colOff>177800</xdr:colOff>
      <xdr:row>98</xdr:row>
      <xdr:rowOff>144672</xdr:rowOff>
    </xdr:to>
    <xdr:sp macro="" textlink="">
      <xdr:nvSpPr>
        <xdr:cNvPr id="700" name="直線コネクタ 699">
          <a:extLst>
            <a:ext uri="{FF2B5EF4-FFF2-40B4-BE49-F238E27FC236}">
              <a16:creationId xmlns:a16="http://schemas.microsoft.com/office/drawing/2014/main" id="{00000000-0008-0000-0700-0000BC020000}"/>
            </a:ext>
          </a:extLst>
        </xdr:cNvPr>
        <xdr:cNvSpPr/>
      </xdr:nvSpPr>
      <xdr:spPr>
        <a:xfrm flipV="1">
          <a:off x="12811125" y="1694497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97</xdr:row>
      <xdr:rowOff>71504</xdr:rowOff>
    </xdr:from>
    <xdr:to>
      <xdr:col>72</xdr:col>
      <xdr:colOff>38100</xdr:colOff>
      <xdr:row>98</xdr:row>
      <xdr:rowOff>1654</xdr:rowOff>
    </xdr:to>
    <xdr:sp macro="" textlink="" fLocksText="0">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49325" y="167068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70</xdr:col>
      <xdr:colOff>66675</xdr:colOff>
      <xdr:row>96</xdr:row>
      <xdr:rowOff>19050</xdr:rowOff>
    </xdr:from>
    <xdr:to>
      <xdr:col>73</xdr:col>
      <xdr:colOff>95250</xdr:colOff>
      <xdr:row>97</xdr:row>
      <xdr:rowOff>104775</xdr:rowOff>
    </xdr:to>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01675" y="164782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97</xdr:row>
      <xdr:rowOff>68859</xdr:rowOff>
    </xdr:from>
    <xdr:to>
      <xdr:col>67</xdr:col>
      <xdr:colOff>101600</xdr:colOff>
      <xdr:row>97</xdr:row>
      <xdr:rowOff>170459</xdr:rowOff>
    </xdr:to>
    <xdr:sp macro="" textlink="" fLocksText="0">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6973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123825</xdr:colOff>
      <xdr:row>96</xdr:row>
      <xdr:rowOff>19050</xdr:rowOff>
    </xdr:from>
    <xdr:to>
      <xdr:col>68</xdr:col>
      <xdr:colOff>152400</xdr:colOff>
      <xdr:row>97</xdr:row>
      <xdr:rowOff>104775</xdr:rowOff>
    </xdr:to>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06325" y="164782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84</xdr:col>
      <xdr:colOff>123825</xdr:colOff>
      <xdr:row>101</xdr:row>
      <xdr:rowOff>76200</xdr:rowOff>
    </xdr:from>
    <xdr:to>
      <xdr:col>88</xdr:col>
      <xdr:colOff>123825</xdr:colOff>
      <xdr:row>102</xdr:row>
      <xdr:rowOff>161925</xdr:rowOff>
    </xdr:to>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5825"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80</xdr:col>
      <xdr:colOff>47625</xdr:colOff>
      <xdr:row>101</xdr:row>
      <xdr:rowOff>76200</xdr:rowOff>
    </xdr:from>
    <xdr:to>
      <xdr:col>84</xdr:col>
      <xdr:colOff>47625</xdr:colOff>
      <xdr:row>102</xdr:row>
      <xdr:rowOff>161925</xdr:rowOff>
    </xdr:to>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87625"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75</xdr:col>
      <xdr:colOff>114300</xdr:colOff>
      <xdr:row>101</xdr:row>
      <xdr:rowOff>76200</xdr:rowOff>
    </xdr:from>
    <xdr:to>
      <xdr:col>79</xdr:col>
      <xdr:colOff>114300</xdr:colOff>
      <xdr:row>102</xdr:row>
      <xdr:rowOff>161925</xdr:rowOff>
    </xdr:to>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70</xdr:col>
      <xdr:colOff>171450</xdr:colOff>
      <xdr:row>101</xdr:row>
      <xdr:rowOff>76200</xdr:rowOff>
    </xdr:from>
    <xdr:to>
      <xdr:col>74</xdr:col>
      <xdr:colOff>171450</xdr:colOff>
      <xdr:row>102</xdr:row>
      <xdr:rowOff>161925</xdr:rowOff>
    </xdr:to>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0645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66</xdr:col>
      <xdr:colOff>47625</xdr:colOff>
      <xdr:row>101</xdr:row>
      <xdr:rowOff>76200</xdr:rowOff>
    </xdr:from>
    <xdr:to>
      <xdr:col>70</xdr:col>
      <xdr:colOff>47625</xdr:colOff>
      <xdr:row>102</xdr:row>
      <xdr:rowOff>161925</xdr:rowOff>
    </xdr:to>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0625"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98</xdr:row>
      <xdr:rowOff>87404</xdr:rowOff>
    </xdr:from>
    <xdr:to>
      <xdr:col>85</xdr:col>
      <xdr:colOff>177800</xdr:colOff>
      <xdr:row>99</xdr:row>
      <xdr:rowOff>17554</xdr:rowOff>
    </xdr:to>
    <xdr:sp macro="" textlink="" fLocksText="0">
      <xdr:nvSpPr>
        <xdr:cNvPr id="710" name="楕円 709">
          <a:extLst>
            <a:ext uri="{FF2B5EF4-FFF2-40B4-BE49-F238E27FC236}">
              <a16:creationId xmlns:a16="http://schemas.microsoft.com/office/drawing/2014/main" id="{00000000-0008-0000-0700-0000C6020000}"/>
            </a:ext>
          </a:extLst>
        </xdr:cNvPr>
        <xdr:cNvSpPr/>
      </xdr:nvSpPr>
      <xdr:spPr>
        <a:xfrm>
          <a:off x="16268700" y="16887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85</xdr:col>
      <xdr:colOff>171450</xdr:colOff>
      <xdr:row>98</xdr:row>
      <xdr:rowOff>0</xdr:rowOff>
    </xdr:from>
    <xdr:to>
      <xdr:col>88</xdr:col>
      <xdr:colOff>133350</xdr:colOff>
      <xdr:row>99</xdr:row>
      <xdr:rowOff>85725</xdr:rowOff>
    </xdr:to>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63950" y="168021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40,785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81</xdr:col>
      <xdr:colOff>0</xdr:colOff>
      <xdr:row>98</xdr:row>
      <xdr:rowOff>89515</xdr:rowOff>
    </xdr:from>
    <xdr:to>
      <xdr:col>81</xdr:col>
      <xdr:colOff>101600</xdr:colOff>
      <xdr:row>99</xdr:row>
      <xdr:rowOff>19665</xdr:rowOff>
    </xdr:to>
    <xdr:sp macro="" textlink="" fLocksText="0">
      <xdr:nvSpPr>
        <xdr:cNvPr id="712" name="楕円 711">
          <a:extLst>
            <a:ext uri="{FF2B5EF4-FFF2-40B4-BE49-F238E27FC236}">
              <a16:creationId xmlns:a16="http://schemas.microsoft.com/office/drawing/2014/main" id="{00000000-0008-0000-0700-0000C8020000}"/>
            </a:ext>
          </a:extLst>
        </xdr:cNvPr>
        <xdr:cNvSpPr/>
      </xdr:nvSpPr>
      <xdr:spPr>
        <a:xfrm>
          <a:off x="15430500" y="16887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79</xdr:col>
      <xdr:colOff>161925</xdr:colOff>
      <xdr:row>99</xdr:row>
      <xdr:rowOff>9525</xdr:rowOff>
    </xdr:from>
    <xdr:to>
      <xdr:col>82</xdr:col>
      <xdr:colOff>123825</xdr:colOff>
      <xdr:row>100</xdr:row>
      <xdr:rowOff>95250</xdr:rowOff>
    </xdr:to>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1425" y="169830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39,677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63500</xdr:colOff>
      <xdr:row>98</xdr:row>
      <xdr:rowOff>94517</xdr:rowOff>
    </xdr:from>
    <xdr:to>
      <xdr:col>76</xdr:col>
      <xdr:colOff>165100</xdr:colOff>
      <xdr:row>99</xdr:row>
      <xdr:rowOff>24667</xdr:rowOff>
    </xdr:to>
    <xdr:sp macro="" textlink="" fLocksText="0">
      <xdr:nvSpPr>
        <xdr:cNvPr id="714" name="楕円 713">
          <a:extLst>
            <a:ext uri="{FF2B5EF4-FFF2-40B4-BE49-F238E27FC236}">
              <a16:creationId xmlns:a16="http://schemas.microsoft.com/office/drawing/2014/main" id="{00000000-0008-0000-0700-0000CA020000}"/>
            </a:ext>
          </a:extLst>
        </xdr:cNvPr>
        <xdr:cNvSpPr/>
      </xdr:nvSpPr>
      <xdr:spPr>
        <a:xfrm>
          <a:off x="14544675" y="168973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28575</xdr:colOff>
      <xdr:row>99</xdr:row>
      <xdr:rowOff>19050</xdr:rowOff>
    </xdr:from>
    <xdr:to>
      <xdr:col>77</xdr:col>
      <xdr:colOff>180975</xdr:colOff>
      <xdr:row>100</xdr:row>
      <xdr:rowOff>104775</xdr:rowOff>
    </xdr:to>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16075" y="169926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37,052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127000</xdr:colOff>
      <xdr:row>98</xdr:row>
      <xdr:rowOff>91666</xdr:rowOff>
    </xdr:from>
    <xdr:to>
      <xdr:col>72</xdr:col>
      <xdr:colOff>38100</xdr:colOff>
      <xdr:row>99</xdr:row>
      <xdr:rowOff>21816</xdr:rowOff>
    </xdr:to>
    <xdr:sp macro="" textlink="" fLocksText="0">
      <xdr:nvSpPr>
        <xdr:cNvPr id="716" name="楕円 715">
          <a:extLst>
            <a:ext uri="{FF2B5EF4-FFF2-40B4-BE49-F238E27FC236}">
              <a16:creationId xmlns:a16="http://schemas.microsoft.com/office/drawing/2014/main" id="{00000000-0008-0000-0700-0000CC020000}"/>
            </a:ext>
          </a:extLst>
        </xdr:cNvPr>
        <xdr:cNvSpPr/>
      </xdr:nvSpPr>
      <xdr:spPr>
        <a:xfrm>
          <a:off x="13649325" y="168973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70</xdr:col>
      <xdr:colOff>95250</xdr:colOff>
      <xdr:row>99</xdr:row>
      <xdr:rowOff>9525</xdr:rowOff>
    </xdr:from>
    <xdr:to>
      <xdr:col>73</xdr:col>
      <xdr:colOff>57150</xdr:colOff>
      <xdr:row>100</xdr:row>
      <xdr:rowOff>95250</xdr:rowOff>
    </xdr:to>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0250" y="169830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38,548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98</xdr:row>
      <xdr:rowOff>93872</xdr:rowOff>
    </xdr:from>
    <xdr:to>
      <xdr:col>67</xdr:col>
      <xdr:colOff>101600</xdr:colOff>
      <xdr:row>99</xdr:row>
      <xdr:rowOff>24022</xdr:rowOff>
    </xdr:to>
    <xdr:sp macro="" textlink="" fLocksText="0">
      <xdr:nvSpPr>
        <xdr:cNvPr id="718" name="楕円 717">
          <a:extLst>
            <a:ext uri="{FF2B5EF4-FFF2-40B4-BE49-F238E27FC236}">
              <a16:creationId xmlns:a16="http://schemas.microsoft.com/office/drawing/2014/main" id="{00000000-0008-0000-0700-0000CE020000}"/>
            </a:ext>
          </a:extLst>
        </xdr:cNvPr>
        <xdr:cNvSpPr/>
      </xdr:nvSpPr>
      <xdr:spPr>
        <a:xfrm>
          <a:off x="12763500" y="168973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161925</xdr:colOff>
      <xdr:row>99</xdr:row>
      <xdr:rowOff>19050</xdr:rowOff>
    </xdr:from>
    <xdr:to>
      <xdr:col>68</xdr:col>
      <xdr:colOff>123825</xdr:colOff>
      <xdr:row>100</xdr:row>
      <xdr:rowOff>104775</xdr:rowOff>
    </xdr:to>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4425" y="169926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37,390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23</xdr:row>
      <xdr:rowOff>57150</xdr:rowOff>
    </xdr:from>
    <xdr:to>
      <xdr:col>120</xdr:col>
      <xdr:colOff>114300</xdr:colOff>
      <xdr:row>25</xdr:row>
      <xdr:rowOff>31750</xdr:rowOff>
    </xdr:to>
    <xdr:sp macro="" textlink="" fLocksText="0">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fLocksText="0">
      <xdr:nvSpPr>
        <xdr:cNvPr id="721" name="正方形/長方形 720">
          <a:extLst>
            <a:ext uri="{FF2B5EF4-FFF2-40B4-BE49-F238E27FC236}">
              <a16:creationId xmlns:a16="http://schemas.microsoft.com/office/drawing/2014/main" id="{00000000-0008-0000-0700-0000D1020000}"/>
            </a:ext>
          </a:extLst>
        </xdr:cNvPr>
        <xdr:cNvSpPr/>
      </xdr:nvSpPr>
      <xdr:spPr>
        <a:xfrm>
          <a:off x="18411825"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fLocksText="0">
      <xdr:nvSpPr>
        <xdr:cNvPr id="722" name="正方形/長方形 721">
          <a:extLst>
            <a:ext uri="{FF2B5EF4-FFF2-40B4-BE49-F238E27FC236}">
              <a16:creationId xmlns:a16="http://schemas.microsoft.com/office/drawing/2014/main" id="{00000000-0008-0000-0700-0000D2020000}"/>
            </a:ext>
          </a:extLst>
        </xdr:cNvPr>
        <xdr:cNvSpPr/>
      </xdr:nvSpPr>
      <xdr:spPr>
        <a:xfrm>
          <a:off x="18411825"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fLocksText="0">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fLocksText="0">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fLocksText="0">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fLocksText="0">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fLocksText="0">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9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95</xdr:col>
      <xdr:colOff>152400</xdr:colOff>
      <xdr:row>27</xdr:row>
      <xdr:rowOff>9525</xdr:rowOff>
    </xdr:from>
    <xdr:to>
      <xdr:col>97</xdr:col>
      <xdr:colOff>123825</xdr:colOff>
      <xdr:row>28</xdr:row>
      <xdr:rowOff>66675</xdr:rowOff>
    </xdr:to>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8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41</xdr:row>
      <xdr:rowOff>82550</xdr:rowOff>
    </xdr:from>
    <xdr:to>
      <xdr:col>120</xdr:col>
      <xdr:colOff>114300</xdr:colOff>
      <xdr:row>41</xdr:row>
      <xdr:rowOff>82550</xdr:rowOff>
    </xdr:to>
    <xdr:sp macro="" textlink="">
      <xdr:nvSpPr>
        <xdr:cNvPr id="729" name="直線コネクタ 728">
          <a:extLst>
            <a:ext uri="{FF2B5EF4-FFF2-40B4-BE49-F238E27FC236}">
              <a16:creationId xmlns:a16="http://schemas.microsoft.com/office/drawing/2014/main" id="{00000000-0008-0000-0700-0000D9020000}"/>
            </a:ext>
          </a:extLst>
        </xdr:cNvPr>
        <xdr:cNvSpPr/>
      </xdr:nvSpPr>
      <xdr:spPr>
        <a:xfrm>
          <a:off x="18288000"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96</xdr:col>
      <xdr:colOff>0</xdr:colOff>
      <xdr:row>39</xdr:row>
      <xdr:rowOff>98878</xdr:rowOff>
    </xdr:from>
    <xdr:to>
      <xdr:col>120</xdr:col>
      <xdr:colOff>114300</xdr:colOff>
      <xdr:row>39</xdr:row>
      <xdr:rowOff>98878</xdr:rowOff>
    </xdr:to>
    <xdr:sp macro="" textlink="">
      <xdr:nvSpPr>
        <xdr:cNvPr id="730" name="直線コネクタ 729">
          <a:extLst>
            <a:ext uri="{FF2B5EF4-FFF2-40B4-BE49-F238E27FC236}">
              <a16:creationId xmlns:a16="http://schemas.microsoft.com/office/drawing/2014/main" id="{00000000-0008-0000-0700-0000DA020000}"/>
            </a:ext>
          </a:extLst>
        </xdr:cNvPr>
        <xdr:cNvSpPr/>
      </xdr:nvSpPr>
      <xdr:spPr>
        <a:xfrm>
          <a:off x="18288000" y="678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94</xdr:col>
      <xdr:colOff>123825</xdr:colOff>
      <xdr:row>38</xdr:row>
      <xdr:rowOff>123825</xdr:rowOff>
    </xdr:from>
    <xdr:to>
      <xdr:col>95</xdr:col>
      <xdr:colOff>180975</xdr:colOff>
      <xdr:row>40</xdr:row>
      <xdr:rowOff>38100</xdr:rowOff>
    </xdr:to>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0825" y="66389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37</xdr:row>
      <xdr:rowOff>115207</xdr:rowOff>
    </xdr:from>
    <xdr:to>
      <xdr:col>120</xdr:col>
      <xdr:colOff>114300</xdr:colOff>
      <xdr:row>37</xdr:row>
      <xdr:rowOff>115207</xdr:rowOff>
    </xdr:to>
    <xdr:sp macro="" textlink="">
      <xdr:nvSpPr>
        <xdr:cNvPr id="732" name="直線コネクタ 731">
          <a:extLst>
            <a:ext uri="{FF2B5EF4-FFF2-40B4-BE49-F238E27FC236}">
              <a16:creationId xmlns:a16="http://schemas.microsoft.com/office/drawing/2014/main" id="{00000000-0008-0000-0700-0000DC020000}"/>
            </a:ext>
          </a:extLst>
        </xdr:cNvPr>
        <xdr:cNvSpPr/>
      </xdr:nvSpPr>
      <xdr:spPr>
        <a:xfrm>
          <a:off x="18288000" y="6457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93</xdr:col>
      <xdr:colOff>38100</xdr:colOff>
      <xdr:row>36</xdr:row>
      <xdr:rowOff>142875</xdr:rowOff>
    </xdr:from>
    <xdr:to>
      <xdr:col>96</xdr:col>
      <xdr:colOff>0</xdr:colOff>
      <xdr:row>38</xdr:row>
      <xdr:rowOff>57150</xdr:rowOff>
    </xdr:to>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4600" y="63150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35</xdr:row>
      <xdr:rowOff>131536</xdr:rowOff>
    </xdr:from>
    <xdr:to>
      <xdr:col>120</xdr:col>
      <xdr:colOff>114300</xdr:colOff>
      <xdr:row>35</xdr:row>
      <xdr:rowOff>131536</xdr:rowOff>
    </xdr:to>
    <xdr:sp macro="" textlink="">
      <xdr:nvSpPr>
        <xdr:cNvPr id="734" name="直線コネクタ 733">
          <a:extLst>
            <a:ext uri="{FF2B5EF4-FFF2-40B4-BE49-F238E27FC236}">
              <a16:creationId xmlns:a16="http://schemas.microsoft.com/office/drawing/2014/main" id="{00000000-0008-0000-0700-0000DE020000}"/>
            </a:ext>
          </a:extLst>
        </xdr:cNvPr>
        <xdr:cNvSpPr/>
      </xdr:nvSpPr>
      <xdr:spPr>
        <a:xfrm>
          <a:off x="18288000" y="6134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93</xdr:col>
      <xdr:colOff>38100</xdr:colOff>
      <xdr:row>34</xdr:row>
      <xdr:rowOff>161925</xdr:rowOff>
    </xdr:from>
    <xdr:to>
      <xdr:col>96</xdr:col>
      <xdr:colOff>0</xdr:colOff>
      <xdr:row>36</xdr:row>
      <xdr:rowOff>76200</xdr:rowOff>
    </xdr:to>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4600" y="59912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33</xdr:row>
      <xdr:rowOff>147864</xdr:rowOff>
    </xdr:from>
    <xdr:to>
      <xdr:col>120</xdr:col>
      <xdr:colOff>114300</xdr:colOff>
      <xdr:row>33</xdr:row>
      <xdr:rowOff>147864</xdr:rowOff>
    </xdr:to>
    <xdr:sp macro="" textlink="">
      <xdr:nvSpPr>
        <xdr:cNvPr id="736" name="直線コネクタ 735">
          <a:extLst>
            <a:ext uri="{FF2B5EF4-FFF2-40B4-BE49-F238E27FC236}">
              <a16:creationId xmlns:a16="http://schemas.microsoft.com/office/drawing/2014/main" id="{00000000-0008-0000-0700-0000E0020000}"/>
            </a:ext>
          </a:extLst>
        </xdr:cNvPr>
        <xdr:cNvSpPr/>
      </xdr:nvSpPr>
      <xdr:spPr>
        <a:xfrm>
          <a:off x="18288000" y="581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93</xdr:col>
      <xdr:colOff>38100</xdr:colOff>
      <xdr:row>33</xdr:row>
      <xdr:rowOff>9525</xdr:rowOff>
    </xdr:from>
    <xdr:to>
      <xdr:col>96</xdr:col>
      <xdr:colOff>0</xdr:colOff>
      <xdr:row>34</xdr:row>
      <xdr:rowOff>95250</xdr:rowOff>
    </xdr:to>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4600" y="56673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164193</xdr:rowOff>
    </xdr:from>
    <xdr:to>
      <xdr:col>120</xdr:col>
      <xdr:colOff>114300</xdr:colOff>
      <xdr:row>31</xdr:row>
      <xdr:rowOff>164193</xdr:rowOff>
    </xdr:to>
    <xdr:sp macro="" textlink="">
      <xdr:nvSpPr>
        <xdr:cNvPr id="738" name="直線コネクタ 737">
          <a:extLst>
            <a:ext uri="{FF2B5EF4-FFF2-40B4-BE49-F238E27FC236}">
              <a16:creationId xmlns:a16="http://schemas.microsoft.com/office/drawing/2014/main" id="{00000000-0008-0000-0700-0000E2020000}"/>
            </a:ext>
          </a:extLst>
        </xdr:cNvPr>
        <xdr:cNvSpPr/>
      </xdr:nvSpPr>
      <xdr:spPr>
        <a:xfrm>
          <a:off x="18288000" y="5476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93</xdr:col>
      <xdr:colOff>38100</xdr:colOff>
      <xdr:row>31</xdr:row>
      <xdr:rowOff>19050</xdr:rowOff>
    </xdr:from>
    <xdr:to>
      <xdr:col>96</xdr:col>
      <xdr:colOff>0</xdr:colOff>
      <xdr:row>32</xdr:row>
      <xdr:rowOff>104775</xdr:rowOff>
    </xdr:to>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4600" y="53340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30</xdr:row>
      <xdr:rowOff>9072</xdr:rowOff>
    </xdr:from>
    <xdr:to>
      <xdr:col>120</xdr:col>
      <xdr:colOff>114300</xdr:colOff>
      <xdr:row>30</xdr:row>
      <xdr:rowOff>9072</xdr:rowOff>
    </xdr:to>
    <xdr:sp macro="" textlink="">
      <xdr:nvSpPr>
        <xdr:cNvPr id="740" name="直線コネクタ 739">
          <a:extLst>
            <a:ext uri="{FF2B5EF4-FFF2-40B4-BE49-F238E27FC236}">
              <a16:creationId xmlns:a16="http://schemas.microsoft.com/office/drawing/2014/main" id="{00000000-0008-0000-0700-0000E4020000}"/>
            </a:ext>
          </a:extLst>
        </xdr:cNvPr>
        <xdr:cNvSpPr/>
      </xdr:nvSpPr>
      <xdr:spPr>
        <a:xfrm>
          <a:off x="18288000" y="5153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92</xdr:col>
      <xdr:colOff>161925</xdr:colOff>
      <xdr:row>29</xdr:row>
      <xdr:rowOff>38100</xdr:rowOff>
    </xdr:from>
    <xdr:to>
      <xdr:col>96</xdr:col>
      <xdr:colOff>0</xdr:colOff>
      <xdr:row>30</xdr:row>
      <xdr:rowOff>123825</xdr:rowOff>
    </xdr:to>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687925" y="50101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28</xdr:row>
      <xdr:rowOff>25400</xdr:rowOff>
    </xdr:to>
    <xdr:sp macro="" textlink="">
      <xdr:nvSpPr>
        <xdr:cNvPr id="742" name="直線コネクタ 741">
          <a:extLst>
            <a:ext uri="{FF2B5EF4-FFF2-40B4-BE49-F238E27FC236}">
              <a16:creationId xmlns:a16="http://schemas.microsoft.com/office/drawing/2014/main" id="{00000000-0008-0000-0700-0000E6020000}"/>
            </a:ext>
          </a:extLst>
        </xdr:cNvPr>
        <xdr:cNvSpPr/>
      </xdr:nvSpPr>
      <xdr:spPr>
        <a:xfrm>
          <a:off x="18288000"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92</xdr:col>
      <xdr:colOff>161925</xdr:colOff>
      <xdr:row>27</xdr:row>
      <xdr:rowOff>57150</xdr:rowOff>
    </xdr:from>
    <xdr:to>
      <xdr:col>96</xdr:col>
      <xdr:colOff>0</xdr:colOff>
      <xdr:row>28</xdr:row>
      <xdr:rowOff>142875</xdr:rowOff>
    </xdr:to>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687925" y="4686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fLocksText="0">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9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sp macro="" textlink="">
      <xdr:nvSpPr>
        <xdr:cNvPr id="745" name="直線コネクタ 744">
          <a:extLst>
            <a:ext uri="{FF2B5EF4-FFF2-40B4-BE49-F238E27FC236}">
              <a16:creationId xmlns:a16="http://schemas.microsoft.com/office/drawing/2014/main" id="{00000000-0008-0000-0700-0000E9020000}"/>
            </a:ext>
          </a:extLst>
        </xdr:cNvPr>
        <xdr:cNvSpPr/>
      </xdr:nvSpPr>
      <xdr:spPr>
        <a:xfrm flipV="1">
          <a:off x="22155150" y="5257800"/>
          <a:ext cx="9525"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39</xdr:row>
      <xdr:rowOff>104775</xdr:rowOff>
    </xdr:from>
    <xdr:to>
      <xdr:col>117</xdr:col>
      <xdr:colOff>171450</xdr:colOff>
      <xdr:row>41</xdr:row>
      <xdr:rowOff>19050</xdr:rowOff>
    </xdr:to>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913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115</xdr:col>
      <xdr:colOff>165100</xdr:colOff>
      <xdr:row>39</xdr:row>
      <xdr:rowOff>98878</xdr:rowOff>
    </xdr:from>
    <xdr:to>
      <xdr:col>116</xdr:col>
      <xdr:colOff>152400</xdr:colOff>
      <xdr:row>39</xdr:row>
      <xdr:rowOff>98878</xdr:rowOff>
    </xdr:to>
    <xdr:sp macro="" textlink="">
      <xdr:nvSpPr>
        <xdr:cNvPr id="747" name="直線コネクタ 746">
          <a:extLst>
            <a:ext uri="{FF2B5EF4-FFF2-40B4-BE49-F238E27FC236}">
              <a16:creationId xmlns:a16="http://schemas.microsoft.com/office/drawing/2014/main" id="{00000000-0008-0000-0700-0000EB020000}"/>
            </a:ext>
          </a:extLst>
        </xdr:cNvPr>
        <xdr:cNvSpPr/>
      </xdr:nvSpPr>
      <xdr:spPr>
        <a:xfrm>
          <a:off x="22069425" y="67818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29</xdr:row>
      <xdr:rowOff>57150</xdr:rowOff>
    </xdr:from>
    <xdr:to>
      <xdr:col>119</xdr:col>
      <xdr:colOff>76200</xdr:colOff>
      <xdr:row>30</xdr:row>
      <xdr:rowOff>142875</xdr:rowOff>
    </xdr:to>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292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93,699</a:t>
          </a:r>
          <a:endParaRPr lang="ja-JP" altLang="en-US" sz="1000" b="1">
            <a:latin typeface="ＭＳ Ｐゴシック" panose="020B0600070205080204" pitchFamily="50" charset="-128"/>
          </a:endParaRPr>
        </a:p>
      </xdr:txBody>
    </xdr:sp>
    <xdr:clientData/>
  </xdr:twoCellAnchor>
  <xdr:twoCellAnchor>
    <xdr:from>
      <xdr:col>115</xdr:col>
      <xdr:colOff>165100</xdr:colOff>
      <xdr:row>30</xdr:row>
      <xdr:rowOff>111958</xdr:rowOff>
    </xdr:from>
    <xdr:to>
      <xdr:col>116</xdr:col>
      <xdr:colOff>152400</xdr:colOff>
      <xdr:row>30</xdr:row>
      <xdr:rowOff>111958</xdr:rowOff>
    </xdr:to>
    <xdr:sp macro="" textlink="">
      <xdr:nvSpPr>
        <xdr:cNvPr id="749" name="直線コネクタ 748">
          <a:extLst>
            <a:ext uri="{FF2B5EF4-FFF2-40B4-BE49-F238E27FC236}">
              <a16:creationId xmlns:a16="http://schemas.microsoft.com/office/drawing/2014/main" id="{00000000-0008-0000-0700-0000ED020000}"/>
            </a:ext>
          </a:extLst>
        </xdr:cNvPr>
        <xdr:cNvSpPr/>
      </xdr:nvSpPr>
      <xdr:spPr>
        <a:xfrm>
          <a:off x="22069425" y="52578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177800</xdr:colOff>
      <xdr:row>39</xdr:row>
      <xdr:rowOff>98878</xdr:rowOff>
    </xdr:from>
    <xdr:to>
      <xdr:col>116</xdr:col>
      <xdr:colOff>63500</xdr:colOff>
      <xdr:row>39</xdr:row>
      <xdr:rowOff>98878</xdr:rowOff>
    </xdr:to>
    <xdr:sp macro="" textlink="">
      <xdr:nvSpPr>
        <xdr:cNvPr id="750" name="直線コネクタ 749">
          <a:extLst>
            <a:ext uri="{FF2B5EF4-FFF2-40B4-BE49-F238E27FC236}">
              <a16:creationId xmlns:a16="http://schemas.microsoft.com/office/drawing/2014/main" id="{00000000-0008-0000-0700-0000EE020000}"/>
            </a:ext>
          </a:extLst>
        </xdr:cNvPr>
        <xdr:cNvSpPr/>
      </xdr:nvSpPr>
      <xdr:spPr>
        <a:xfrm>
          <a:off x="21326475" y="678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38</xdr:row>
      <xdr:rowOff>9525</xdr:rowOff>
    </xdr:from>
    <xdr:to>
      <xdr:col>119</xdr:col>
      <xdr:colOff>9525</xdr:colOff>
      <xdr:row>39</xdr:row>
      <xdr:rowOff>95250</xdr:rowOff>
    </xdr:to>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24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3,810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116</xdr:col>
      <xdr:colOff>12700</xdr:colOff>
      <xdr:row>38</xdr:row>
      <xdr:rowOff>157317</xdr:rowOff>
    </xdr:from>
    <xdr:to>
      <xdr:col>116</xdr:col>
      <xdr:colOff>114300</xdr:colOff>
      <xdr:row>39</xdr:row>
      <xdr:rowOff>87467</xdr:rowOff>
    </xdr:to>
    <xdr:sp macro="" textlink="" fLocksText="0">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07525" y="66770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sp macro="" textlink="">
      <xdr:nvSpPr>
        <xdr:cNvPr id="753" name="直線コネクタ 752">
          <a:extLst>
            <a:ext uri="{FF2B5EF4-FFF2-40B4-BE49-F238E27FC236}">
              <a16:creationId xmlns:a16="http://schemas.microsoft.com/office/drawing/2014/main" id="{00000000-0008-0000-0700-0000F1020000}"/>
            </a:ext>
          </a:extLst>
        </xdr:cNvPr>
        <xdr:cNvSpPr/>
      </xdr:nvSpPr>
      <xdr:spPr>
        <a:xfrm>
          <a:off x="20431125" y="6781800"/>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127000</xdr:colOff>
      <xdr:row>39</xdr:row>
      <xdr:rowOff>25251</xdr:rowOff>
    </xdr:from>
    <xdr:to>
      <xdr:col>112</xdr:col>
      <xdr:colOff>38100</xdr:colOff>
      <xdr:row>39</xdr:row>
      <xdr:rowOff>126851</xdr:rowOff>
    </xdr:to>
    <xdr:sp macro="" textlink="" fLocksText="0">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69325" y="67151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110</xdr:col>
      <xdr:colOff>133350</xdr:colOff>
      <xdr:row>37</xdr:row>
      <xdr:rowOff>142875</xdr:rowOff>
    </xdr:from>
    <xdr:to>
      <xdr:col>113</xdr:col>
      <xdr:colOff>28575</xdr:colOff>
      <xdr:row>39</xdr:row>
      <xdr:rowOff>57150</xdr:rowOff>
    </xdr:to>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088350" y="648652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1,398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114300</xdr:colOff>
      <xdr:row>39</xdr:row>
      <xdr:rowOff>98878</xdr:rowOff>
    </xdr:from>
    <xdr:to>
      <xdr:col>107</xdr:col>
      <xdr:colOff>50800</xdr:colOff>
      <xdr:row>39</xdr:row>
      <xdr:rowOff>98878</xdr:rowOff>
    </xdr:to>
    <xdr:sp macro="" textlink="">
      <xdr:nvSpPr>
        <xdr:cNvPr id="756" name="直線コネクタ 755">
          <a:extLst>
            <a:ext uri="{FF2B5EF4-FFF2-40B4-BE49-F238E27FC236}">
              <a16:creationId xmlns:a16="http://schemas.microsoft.com/office/drawing/2014/main" id="{00000000-0008-0000-0700-0000F4020000}"/>
            </a:ext>
          </a:extLst>
        </xdr:cNvPr>
        <xdr:cNvSpPr/>
      </xdr:nvSpPr>
      <xdr:spPr>
        <a:xfrm>
          <a:off x="19545300" y="678180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107</xdr:col>
      <xdr:colOff>0</xdr:colOff>
      <xdr:row>39</xdr:row>
      <xdr:rowOff>25692</xdr:rowOff>
    </xdr:from>
    <xdr:to>
      <xdr:col>107</xdr:col>
      <xdr:colOff>101600</xdr:colOff>
      <xdr:row>39</xdr:row>
      <xdr:rowOff>127292</xdr:rowOff>
    </xdr:to>
    <xdr:sp macro="" textlink="" fLocksText="0">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7151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106</xdr:col>
      <xdr:colOff>0</xdr:colOff>
      <xdr:row>37</xdr:row>
      <xdr:rowOff>142875</xdr:rowOff>
    </xdr:from>
    <xdr:to>
      <xdr:col>108</xdr:col>
      <xdr:colOff>85725</xdr:colOff>
      <xdr:row>39</xdr:row>
      <xdr:rowOff>57150</xdr:rowOff>
    </xdr:to>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193000" y="648652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1,371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177800</xdr:colOff>
      <xdr:row>39</xdr:row>
      <xdr:rowOff>98878</xdr:rowOff>
    </xdr:from>
    <xdr:to>
      <xdr:col>102</xdr:col>
      <xdr:colOff>114300</xdr:colOff>
      <xdr:row>39</xdr:row>
      <xdr:rowOff>98878</xdr:rowOff>
    </xdr:to>
    <xdr:sp macro="" textlink="">
      <xdr:nvSpPr>
        <xdr:cNvPr id="759" name="直線コネクタ 758">
          <a:extLst>
            <a:ext uri="{FF2B5EF4-FFF2-40B4-BE49-F238E27FC236}">
              <a16:creationId xmlns:a16="http://schemas.microsoft.com/office/drawing/2014/main" id="{00000000-0008-0000-0700-0000F7020000}"/>
            </a:ext>
          </a:extLst>
        </xdr:cNvPr>
        <xdr:cNvSpPr/>
      </xdr:nvSpPr>
      <xdr:spPr>
        <a:xfrm>
          <a:off x="18659475" y="678180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102</xdr:col>
      <xdr:colOff>63500</xdr:colOff>
      <xdr:row>39</xdr:row>
      <xdr:rowOff>45874</xdr:rowOff>
    </xdr:from>
    <xdr:to>
      <xdr:col>102</xdr:col>
      <xdr:colOff>165100</xdr:colOff>
      <xdr:row>39</xdr:row>
      <xdr:rowOff>147474</xdr:rowOff>
    </xdr:to>
    <xdr:sp macro="" textlink="" fLocksText="0">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7675" y="67341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101</xdr:col>
      <xdr:colOff>114300</xdr:colOff>
      <xdr:row>37</xdr:row>
      <xdr:rowOff>161925</xdr:rowOff>
    </xdr:from>
    <xdr:to>
      <xdr:col>103</xdr:col>
      <xdr:colOff>114300</xdr:colOff>
      <xdr:row>39</xdr:row>
      <xdr:rowOff>76200</xdr:rowOff>
    </xdr:to>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6505575"/>
          <a:ext cx="381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127000</xdr:colOff>
      <xdr:row>39</xdr:row>
      <xdr:rowOff>43049</xdr:rowOff>
    </xdr:from>
    <xdr:to>
      <xdr:col>98</xdr:col>
      <xdr:colOff>38100</xdr:colOff>
      <xdr:row>39</xdr:row>
      <xdr:rowOff>144649</xdr:rowOff>
    </xdr:to>
    <xdr:sp macro="" textlink="" fLocksText="0">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2325" y="67341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96</xdr:col>
      <xdr:colOff>171450</xdr:colOff>
      <xdr:row>37</xdr:row>
      <xdr:rowOff>161925</xdr:rowOff>
    </xdr:from>
    <xdr:to>
      <xdr:col>98</xdr:col>
      <xdr:colOff>171450</xdr:colOff>
      <xdr:row>39</xdr:row>
      <xdr:rowOff>76200</xdr:rowOff>
    </xdr:to>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59450" y="6505575"/>
          <a:ext cx="381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308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115</xdr:col>
      <xdr:colOff>57150</xdr:colOff>
      <xdr:row>41</xdr:row>
      <xdr:rowOff>76200</xdr:rowOff>
    </xdr:from>
    <xdr:to>
      <xdr:col>119</xdr:col>
      <xdr:colOff>57150</xdr:colOff>
      <xdr:row>42</xdr:row>
      <xdr:rowOff>161925</xdr:rowOff>
    </xdr:to>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6465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110</xdr:col>
      <xdr:colOff>171450</xdr:colOff>
      <xdr:row>41</xdr:row>
      <xdr:rowOff>76200</xdr:rowOff>
    </xdr:from>
    <xdr:to>
      <xdr:col>114</xdr:col>
      <xdr:colOff>171450</xdr:colOff>
      <xdr:row>42</xdr:row>
      <xdr:rowOff>161925</xdr:rowOff>
    </xdr:to>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2645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106</xdr:col>
      <xdr:colOff>47625</xdr:colOff>
      <xdr:row>41</xdr:row>
      <xdr:rowOff>76200</xdr:rowOff>
    </xdr:from>
    <xdr:to>
      <xdr:col>110</xdr:col>
      <xdr:colOff>47625</xdr:colOff>
      <xdr:row>42</xdr:row>
      <xdr:rowOff>161925</xdr:rowOff>
    </xdr:to>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0625"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101</xdr:col>
      <xdr:colOff>114300</xdr:colOff>
      <xdr:row>41</xdr:row>
      <xdr:rowOff>76200</xdr:rowOff>
    </xdr:from>
    <xdr:to>
      <xdr:col>105</xdr:col>
      <xdr:colOff>114300</xdr:colOff>
      <xdr:row>42</xdr:row>
      <xdr:rowOff>161925</xdr:rowOff>
    </xdr:to>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96</xdr:col>
      <xdr:colOff>171450</xdr:colOff>
      <xdr:row>41</xdr:row>
      <xdr:rowOff>76200</xdr:rowOff>
    </xdr:from>
    <xdr:to>
      <xdr:col>100</xdr:col>
      <xdr:colOff>171450</xdr:colOff>
      <xdr:row>42</xdr:row>
      <xdr:rowOff>161925</xdr:rowOff>
    </xdr:to>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5945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116</xdr:col>
      <xdr:colOff>12700</xdr:colOff>
      <xdr:row>39</xdr:row>
      <xdr:rowOff>48078</xdr:rowOff>
    </xdr:from>
    <xdr:to>
      <xdr:col>116</xdr:col>
      <xdr:colOff>114300</xdr:colOff>
      <xdr:row>39</xdr:row>
      <xdr:rowOff>149678</xdr:rowOff>
    </xdr:to>
    <xdr:sp macro="" textlink="" fLocksText="0">
      <xdr:nvSpPr>
        <xdr:cNvPr id="769" name="楕円 768">
          <a:extLst>
            <a:ext uri="{FF2B5EF4-FFF2-40B4-BE49-F238E27FC236}">
              <a16:creationId xmlns:a16="http://schemas.microsoft.com/office/drawing/2014/main" id="{00000000-0008-0000-0700-000001030000}"/>
            </a:ext>
          </a:extLst>
        </xdr:cNvPr>
        <xdr:cNvSpPr/>
      </xdr:nvSpPr>
      <xdr:spPr>
        <a:xfrm>
          <a:off x="22107525" y="67341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116</xdr:col>
      <xdr:colOff>114300</xdr:colOff>
      <xdr:row>38</xdr:row>
      <xdr:rowOff>133350</xdr:rowOff>
    </xdr:from>
    <xdr:to>
      <xdr:col>117</xdr:col>
      <xdr:colOff>171450</xdr:colOff>
      <xdr:row>40</xdr:row>
      <xdr:rowOff>47625</xdr:rowOff>
    </xdr:to>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484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111</xdr:col>
      <xdr:colOff>127000</xdr:colOff>
      <xdr:row>39</xdr:row>
      <xdr:rowOff>48078</xdr:rowOff>
    </xdr:from>
    <xdr:to>
      <xdr:col>112</xdr:col>
      <xdr:colOff>38100</xdr:colOff>
      <xdr:row>39</xdr:row>
      <xdr:rowOff>149678</xdr:rowOff>
    </xdr:to>
    <xdr:sp macro="" textlink="" fLocksText="0">
      <xdr:nvSpPr>
        <xdr:cNvPr id="771" name="楕円 770">
          <a:extLst>
            <a:ext uri="{FF2B5EF4-FFF2-40B4-BE49-F238E27FC236}">
              <a16:creationId xmlns:a16="http://schemas.microsoft.com/office/drawing/2014/main" id="{00000000-0008-0000-0700-000003030000}"/>
            </a:ext>
          </a:extLst>
        </xdr:cNvPr>
        <xdr:cNvSpPr/>
      </xdr:nvSpPr>
      <xdr:spPr>
        <a:xfrm>
          <a:off x="21269325" y="67341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111</xdr:col>
      <xdr:colOff>47625</xdr:colOff>
      <xdr:row>39</xdr:row>
      <xdr:rowOff>142875</xdr:rowOff>
    </xdr:from>
    <xdr:to>
      <xdr:col>112</xdr:col>
      <xdr:colOff>104775</xdr:colOff>
      <xdr:row>41</xdr:row>
      <xdr:rowOff>57150</xdr:rowOff>
    </xdr:to>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3125" y="68294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0</xdr:colOff>
      <xdr:row>39</xdr:row>
      <xdr:rowOff>48078</xdr:rowOff>
    </xdr:from>
    <xdr:to>
      <xdr:col>107</xdr:col>
      <xdr:colOff>101600</xdr:colOff>
      <xdr:row>39</xdr:row>
      <xdr:rowOff>149678</xdr:rowOff>
    </xdr:to>
    <xdr:sp macro="" textlink="" fLocksText="0">
      <xdr:nvSpPr>
        <xdr:cNvPr id="773" name="楕円 772">
          <a:extLst>
            <a:ext uri="{FF2B5EF4-FFF2-40B4-BE49-F238E27FC236}">
              <a16:creationId xmlns:a16="http://schemas.microsoft.com/office/drawing/2014/main" id="{00000000-0008-0000-0700-000005030000}"/>
            </a:ext>
          </a:extLst>
        </xdr:cNvPr>
        <xdr:cNvSpPr/>
      </xdr:nvSpPr>
      <xdr:spPr>
        <a:xfrm>
          <a:off x="20383500" y="67341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106</xdr:col>
      <xdr:colOff>114300</xdr:colOff>
      <xdr:row>39</xdr:row>
      <xdr:rowOff>142875</xdr:rowOff>
    </xdr:from>
    <xdr:to>
      <xdr:col>107</xdr:col>
      <xdr:colOff>171450</xdr:colOff>
      <xdr:row>41</xdr:row>
      <xdr:rowOff>57150</xdr:rowOff>
    </xdr:to>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7300" y="68294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63500</xdr:colOff>
      <xdr:row>39</xdr:row>
      <xdr:rowOff>48078</xdr:rowOff>
    </xdr:from>
    <xdr:to>
      <xdr:col>102</xdr:col>
      <xdr:colOff>165100</xdr:colOff>
      <xdr:row>39</xdr:row>
      <xdr:rowOff>149678</xdr:rowOff>
    </xdr:to>
    <xdr:sp macro="" textlink="" fLocksText="0">
      <xdr:nvSpPr>
        <xdr:cNvPr id="775" name="楕円 774">
          <a:extLst>
            <a:ext uri="{FF2B5EF4-FFF2-40B4-BE49-F238E27FC236}">
              <a16:creationId xmlns:a16="http://schemas.microsoft.com/office/drawing/2014/main" id="{00000000-0008-0000-0700-000007030000}"/>
            </a:ext>
          </a:extLst>
        </xdr:cNvPr>
        <xdr:cNvSpPr/>
      </xdr:nvSpPr>
      <xdr:spPr>
        <a:xfrm>
          <a:off x="19497675" y="67341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101</xdr:col>
      <xdr:colOff>171450</xdr:colOff>
      <xdr:row>39</xdr:row>
      <xdr:rowOff>142875</xdr:rowOff>
    </xdr:from>
    <xdr:to>
      <xdr:col>103</xdr:col>
      <xdr:colOff>38100</xdr:colOff>
      <xdr:row>41</xdr:row>
      <xdr:rowOff>57150</xdr:rowOff>
    </xdr:to>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11950" y="68294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127000</xdr:colOff>
      <xdr:row>39</xdr:row>
      <xdr:rowOff>48078</xdr:rowOff>
    </xdr:from>
    <xdr:to>
      <xdr:col>98</xdr:col>
      <xdr:colOff>38100</xdr:colOff>
      <xdr:row>39</xdr:row>
      <xdr:rowOff>149678</xdr:rowOff>
    </xdr:to>
    <xdr:sp macro="" textlink="" fLocksText="0">
      <xdr:nvSpPr>
        <xdr:cNvPr id="777" name="楕円 776">
          <a:extLst>
            <a:ext uri="{FF2B5EF4-FFF2-40B4-BE49-F238E27FC236}">
              <a16:creationId xmlns:a16="http://schemas.microsoft.com/office/drawing/2014/main" id="{00000000-0008-0000-0700-000009030000}"/>
            </a:ext>
          </a:extLst>
        </xdr:cNvPr>
        <xdr:cNvSpPr/>
      </xdr:nvSpPr>
      <xdr:spPr>
        <a:xfrm>
          <a:off x="18602325" y="67341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97</xdr:col>
      <xdr:colOff>47625</xdr:colOff>
      <xdr:row>39</xdr:row>
      <xdr:rowOff>142875</xdr:rowOff>
    </xdr:from>
    <xdr:to>
      <xdr:col>98</xdr:col>
      <xdr:colOff>104775</xdr:colOff>
      <xdr:row>41</xdr:row>
      <xdr:rowOff>57150</xdr:rowOff>
    </xdr:to>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26125" y="68294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43</xdr:row>
      <xdr:rowOff>57150</xdr:rowOff>
    </xdr:from>
    <xdr:to>
      <xdr:col>120</xdr:col>
      <xdr:colOff>114300</xdr:colOff>
      <xdr:row>45</xdr:row>
      <xdr:rowOff>31750</xdr:rowOff>
    </xdr:to>
    <xdr:sp macro="" textlink="" fLocksText="0">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fLocksText="0">
      <xdr:nvSpPr>
        <xdr:cNvPr id="780" name="正方形/長方形 779">
          <a:extLst>
            <a:ext uri="{FF2B5EF4-FFF2-40B4-BE49-F238E27FC236}">
              <a16:creationId xmlns:a16="http://schemas.microsoft.com/office/drawing/2014/main" id="{00000000-0008-0000-0700-00000C030000}"/>
            </a:ext>
          </a:extLst>
        </xdr:cNvPr>
        <xdr:cNvSpPr/>
      </xdr:nvSpPr>
      <xdr:spPr>
        <a:xfrm>
          <a:off x="18411825"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fLocksText="0">
      <xdr:nvSpPr>
        <xdr:cNvPr id="781" name="正方形/長方形 780">
          <a:extLst>
            <a:ext uri="{FF2B5EF4-FFF2-40B4-BE49-F238E27FC236}">
              <a16:creationId xmlns:a16="http://schemas.microsoft.com/office/drawing/2014/main" id="{00000000-0008-0000-0700-00000D030000}"/>
            </a:ext>
          </a:extLst>
        </xdr:cNvPr>
        <xdr:cNvSpPr/>
      </xdr:nvSpPr>
      <xdr:spPr>
        <a:xfrm>
          <a:off x="18411825"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fLocksText="0">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fLocksText="0">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fLocksText="0">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fLocksText="0">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fLocksText="0">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8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95</xdr:col>
      <xdr:colOff>152400</xdr:colOff>
      <xdr:row>47</xdr:row>
      <xdr:rowOff>9525</xdr:rowOff>
    </xdr:from>
    <xdr:to>
      <xdr:col>97</xdr:col>
      <xdr:colOff>123825</xdr:colOff>
      <xdr:row>48</xdr:row>
      <xdr:rowOff>66675</xdr:rowOff>
    </xdr:to>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7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61</xdr:row>
      <xdr:rowOff>82550</xdr:rowOff>
    </xdr:from>
    <xdr:to>
      <xdr:col>120</xdr:col>
      <xdr:colOff>114300</xdr:colOff>
      <xdr:row>61</xdr:row>
      <xdr:rowOff>82550</xdr:rowOff>
    </xdr:to>
    <xdr:sp macro="" textlink="">
      <xdr:nvSpPr>
        <xdr:cNvPr id="788" name="直線コネクタ 787">
          <a:extLst>
            <a:ext uri="{FF2B5EF4-FFF2-40B4-BE49-F238E27FC236}">
              <a16:creationId xmlns:a16="http://schemas.microsoft.com/office/drawing/2014/main" id="{00000000-0008-0000-0700-000014030000}"/>
            </a:ext>
          </a:extLst>
        </xdr:cNvPr>
        <xdr:cNvSpPr/>
      </xdr:nvSpPr>
      <xdr:spPr>
        <a:xfrm>
          <a:off x="18288000"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96</xdr:col>
      <xdr:colOff>0</xdr:colOff>
      <xdr:row>54</xdr:row>
      <xdr:rowOff>139700</xdr:rowOff>
    </xdr:from>
    <xdr:to>
      <xdr:col>120</xdr:col>
      <xdr:colOff>114300</xdr:colOff>
      <xdr:row>54</xdr:row>
      <xdr:rowOff>139700</xdr:rowOff>
    </xdr:to>
    <xdr:sp macro="" textlink="">
      <xdr:nvSpPr>
        <xdr:cNvPr id="789" name="直線コネクタ 788">
          <a:extLst>
            <a:ext uri="{FF2B5EF4-FFF2-40B4-BE49-F238E27FC236}">
              <a16:creationId xmlns:a16="http://schemas.microsoft.com/office/drawing/2014/main" id="{00000000-0008-0000-0700-000015030000}"/>
            </a:ext>
          </a:extLst>
        </xdr:cNvPr>
        <xdr:cNvSpPr/>
      </xdr:nvSpPr>
      <xdr:spPr>
        <a:xfrm>
          <a:off x="18288000" y="940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94</xdr:col>
      <xdr:colOff>123825</xdr:colOff>
      <xdr:row>53</xdr:row>
      <xdr:rowOff>171450</xdr:rowOff>
    </xdr:from>
    <xdr:to>
      <xdr:col>95</xdr:col>
      <xdr:colOff>180975</xdr:colOff>
      <xdr:row>55</xdr:row>
      <xdr:rowOff>85725</xdr:rowOff>
    </xdr:to>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0825" y="92583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48</xdr:row>
      <xdr:rowOff>25400</xdr:rowOff>
    </xdr:to>
    <xdr:sp macro="" textlink="">
      <xdr:nvSpPr>
        <xdr:cNvPr id="791" name="直線コネクタ 790">
          <a:extLst>
            <a:ext uri="{FF2B5EF4-FFF2-40B4-BE49-F238E27FC236}">
              <a16:creationId xmlns:a16="http://schemas.microsoft.com/office/drawing/2014/main" id="{00000000-0008-0000-0700-000017030000}"/>
            </a:ext>
          </a:extLst>
        </xdr:cNvPr>
        <xdr:cNvSpPr/>
      </xdr:nvSpPr>
      <xdr:spPr>
        <a:xfrm>
          <a:off x="18288000"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94</xdr:col>
      <xdr:colOff>123825</xdr:colOff>
      <xdr:row>47</xdr:row>
      <xdr:rowOff>57150</xdr:rowOff>
    </xdr:from>
    <xdr:to>
      <xdr:col>95</xdr:col>
      <xdr:colOff>180975</xdr:colOff>
      <xdr:row>48</xdr:row>
      <xdr:rowOff>142875</xdr:rowOff>
    </xdr:to>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0825" y="81153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fLocksText="0">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8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sp macro="" textlink="">
      <xdr:nvSpPr>
        <xdr:cNvPr id="794" name="直線コネクタ 793">
          <a:extLst>
            <a:ext uri="{FF2B5EF4-FFF2-40B4-BE49-F238E27FC236}">
              <a16:creationId xmlns:a16="http://schemas.microsoft.com/office/drawing/2014/main" id="{00000000-0008-0000-0700-00001A030000}"/>
            </a:ext>
          </a:extLst>
        </xdr:cNvPr>
        <xdr:cNvSpPr/>
      </xdr:nvSpPr>
      <xdr:spPr>
        <a:xfrm>
          <a:off x="22155150" y="9401175"/>
          <a:ext cx="9525"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55</xdr:row>
      <xdr:rowOff>9525</xdr:rowOff>
    </xdr:from>
    <xdr:to>
      <xdr:col>117</xdr:col>
      <xdr:colOff>171450</xdr:colOff>
      <xdr:row>56</xdr:row>
      <xdr:rowOff>95250</xdr:rowOff>
    </xdr:to>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2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115</xdr:col>
      <xdr:colOff>165100</xdr:colOff>
      <xdr:row>54</xdr:row>
      <xdr:rowOff>139700</xdr:rowOff>
    </xdr:from>
    <xdr:to>
      <xdr:col>116</xdr:col>
      <xdr:colOff>152400</xdr:colOff>
      <xdr:row>54</xdr:row>
      <xdr:rowOff>139700</xdr:rowOff>
    </xdr:to>
    <xdr:sp macro="" textlink="">
      <xdr:nvSpPr>
        <xdr:cNvPr id="796" name="直線コネクタ 795">
          <a:extLst>
            <a:ext uri="{FF2B5EF4-FFF2-40B4-BE49-F238E27FC236}">
              <a16:creationId xmlns:a16="http://schemas.microsoft.com/office/drawing/2014/main" id="{00000000-0008-0000-0700-00001C030000}"/>
            </a:ext>
          </a:extLst>
        </xdr:cNvPr>
        <xdr:cNvSpPr/>
      </xdr:nvSpPr>
      <xdr:spPr>
        <a:xfrm>
          <a:off x="22069425" y="9401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53</xdr:row>
      <xdr:rowOff>9525</xdr:rowOff>
    </xdr:from>
    <xdr:to>
      <xdr:col>117</xdr:col>
      <xdr:colOff>171450</xdr:colOff>
      <xdr:row>54</xdr:row>
      <xdr:rowOff>95250</xdr:rowOff>
    </xdr:to>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63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0</a:t>
          </a:r>
          <a:endParaRPr lang="ja-JP" altLang="en-US" sz="1000" b="1">
            <a:latin typeface="ＭＳ Ｐゴシック" panose="020B0600070205080204" pitchFamily="50" charset="-128"/>
          </a:endParaRPr>
        </a:p>
      </xdr:txBody>
    </xdr:sp>
    <xdr:clientData/>
  </xdr:twoCellAnchor>
  <xdr:twoCellAnchor>
    <xdr:from>
      <xdr:col>115</xdr:col>
      <xdr:colOff>165100</xdr:colOff>
      <xdr:row>54</xdr:row>
      <xdr:rowOff>139700</xdr:rowOff>
    </xdr:from>
    <xdr:to>
      <xdr:col>116</xdr:col>
      <xdr:colOff>152400</xdr:colOff>
      <xdr:row>54</xdr:row>
      <xdr:rowOff>139700</xdr:rowOff>
    </xdr:to>
    <xdr:sp macro="" textlink="">
      <xdr:nvSpPr>
        <xdr:cNvPr id="798" name="直線コネクタ 797">
          <a:extLst>
            <a:ext uri="{FF2B5EF4-FFF2-40B4-BE49-F238E27FC236}">
              <a16:creationId xmlns:a16="http://schemas.microsoft.com/office/drawing/2014/main" id="{00000000-0008-0000-0700-00001E030000}"/>
            </a:ext>
          </a:extLst>
        </xdr:cNvPr>
        <xdr:cNvSpPr/>
      </xdr:nvSpPr>
      <xdr:spPr>
        <a:xfrm>
          <a:off x="22069425" y="9401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177800</xdr:colOff>
      <xdr:row>54</xdr:row>
      <xdr:rowOff>139700</xdr:rowOff>
    </xdr:from>
    <xdr:to>
      <xdr:col>116</xdr:col>
      <xdr:colOff>63500</xdr:colOff>
      <xdr:row>54</xdr:row>
      <xdr:rowOff>139700</xdr:rowOff>
    </xdr:to>
    <xdr:sp macro="" textlink="">
      <xdr:nvSpPr>
        <xdr:cNvPr id="799" name="直線コネクタ 798">
          <a:extLst>
            <a:ext uri="{FF2B5EF4-FFF2-40B4-BE49-F238E27FC236}">
              <a16:creationId xmlns:a16="http://schemas.microsoft.com/office/drawing/2014/main" id="{00000000-0008-0000-0700-00001F030000}"/>
            </a:ext>
          </a:extLst>
        </xdr:cNvPr>
        <xdr:cNvSpPr/>
      </xdr:nvSpPr>
      <xdr:spPr>
        <a:xfrm>
          <a:off x="21326475" y="94011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54</xdr:row>
      <xdr:rowOff>66675</xdr:rowOff>
    </xdr:from>
    <xdr:to>
      <xdr:col>117</xdr:col>
      <xdr:colOff>171450</xdr:colOff>
      <xdr:row>55</xdr:row>
      <xdr:rowOff>152400</xdr:rowOff>
    </xdr:to>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116</xdr:col>
      <xdr:colOff>12700</xdr:colOff>
      <xdr:row>54</xdr:row>
      <xdr:rowOff>88900</xdr:rowOff>
    </xdr:from>
    <xdr:to>
      <xdr:col>116</xdr:col>
      <xdr:colOff>114300</xdr:colOff>
      <xdr:row>55</xdr:row>
      <xdr:rowOff>19050</xdr:rowOff>
    </xdr:to>
    <xdr:sp macro="" textlink="" fLocksText="0">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07525" y="934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sp macro="" textlink="">
      <xdr:nvSpPr>
        <xdr:cNvPr id="802" name="直線コネクタ 801">
          <a:extLst>
            <a:ext uri="{FF2B5EF4-FFF2-40B4-BE49-F238E27FC236}">
              <a16:creationId xmlns:a16="http://schemas.microsoft.com/office/drawing/2014/main" id="{00000000-0008-0000-0700-000022030000}"/>
            </a:ext>
          </a:extLst>
        </xdr:cNvPr>
        <xdr:cNvSpPr/>
      </xdr:nvSpPr>
      <xdr:spPr>
        <a:xfrm>
          <a:off x="20431125" y="940117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127000</xdr:colOff>
      <xdr:row>54</xdr:row>
      <xdr:rowOff>88900</xdr:rowOff>
    </xdr:from>
    <xdr:to>
      <xdr:col>112</xdr:col>
      <xdr:colOff>38100</xdr:colOff>
      <xdr:row>55</xdr:row>
      <xdr:rowOff>19050</xdr:rowOff>
    </xdr:to>
    <xdr:sp macro="" textlink="" fLocksText="0">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69325" y="934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111</xdr:col>
      <xdr:colOff>47625</xdr:colOff>
      <xdr:row>55</xdr:row>
      <xdr:rowOff>9525</xdr:rowOff>
    </xdr:from>
    <xdr:to>
      <xdr:col>112</xdr:col>
      <xdr:colOff>104775</xdr:colOff>
      <xdr:row>56</xdr:row>
      <xdr:rowOff>95250</xdr:rowOff>
    </xdr:to>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3125" y="94392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114300</xdr:colOff>
      <xdr:row>54</xdr:row>
      <xdr:rowOff>139700</xdr:rowOff>
    </xdr:from>
    <xdr:to>
      <xdr:col>107</xdr:col>
      <xdr:colOff>50800</xdr:colOff>
      <xdr:row>54</xdr:row>
      <xdr:rowOff>139700</xdr:rowOff>
    </xdr:to>
    <xdr:sp macro="" textlink="">
      <xdr:nvSpPr>
        <xdr:cNvPr id="805" name="直線コネクタ 804">
          <a:extLst>
            <a:ext uri="{FF2B5EF4-FFF2-40B4-BE49-F238E27FC236}">
              <a16:creationId xmlns:a16="http://schemas.microsoft.com/office/drawing/2014/main" id="{00000000-0008-0000-0700-000025030000}"/>
            </a:ext>
          </a:extLst>
        </xdr:cNvPr>
        <xdr:cNvSpPr/>
      </xdr:nvSpPr>
      <xdr:spPr>
        <a:xfrm>
          <a:off x="19545300" y="9401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107</xdr:col>
      <xdr:colOff>0</xdr:colOff>
      <xdr:row>54</xdr:row>
      <xdr:rowOff>88900</xdr:rowOff>
    </xdr:from>
    <xdr:to>
      <xdr:col>107</xdr:col>
      <xdr:colOff>101600</xdr:colOff>
      <xdr:row>55</xdr:row>
      <xdr:rowOff>19050</xdr:rowOff>
    </xdr:to>
    <xdr:sp macro="" textlink="" fLocksText="0">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106</xdr:col>
      <xdr:colOff>114300</xdr:colOff>
      <xdr:row>55</xdr:row>
      <xdr:rowOff>9525</xdr:rowOff>
    </xdr:from>
    <xdr:to>
      <xdr:col>107</xdr:col>
      <xdr:colOff>171450</xdr:colOff>
      <xdr:row>56</xdr:row>
      <xdr:rowOff>95250</xdr:rowOff>
    </xdr:to>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7300" y="94392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177800</xdr:colOff>
      <xdr:row>54</xdr:row>
      <xdr:rowOff>139700</xdr:rowOff>
    </xdr:from>
    <xdr:to>
      <xdr:col>102</xdr:col>
      <xdr:colOff>114300</xdr:colOff>
      <xdr:row>54</xdr:row>
      <xdr:rowOff>139700</xdr:rowOff>
    </xdr:to>
    <xdr:sp macro="" textlink="">
      <xdr:nvSpPr>
        <xdr:cNvPr id="808" name="直線コネクタ 807">
          <a:extLst>
            <a:ext uri="{FF2B5EF4-FFF2-40B4-BE49-F238E27FC236}">
              <a16:creationId xmlns:a16="http://schemas.microsoft.com/office/drawing/2014/main" id="{00000000-0008-0000-0700-000028030000}"/>
            </a:ext>
          </a:extLst>
        </xdr:cNvPr>
        <xdr:cNvSpPr/>
      </xdr:nvSpPr>
      <xdr:spPr>
        <a:xfrm>
          <a:off x="18659475" y="9401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102</xdr:col>
      <xdr:colOff>63500</xdr:colOff>
      <xdr:row>54</xdr:row>
      <xdr:rowOff>88900</xdr:rowOff>
    </xdr:from>
    <xdr:to>
      <xdr:col>102</xdr:col>
      <xdr:colOff>165100</xdr:colOff>
      <xdr:row>55</xdr:row>
      <xdr:rowOff>19050</xdr:rowOff>
    </xdr:to>
    <xdr:sp macro="" textlink="" fLocksText="0">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7675" y="93440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101</xdr:col>
      <xdr:colOff>171450</xdr:colOff>
      <xdr:row>55</xdr:row>
      <xdr:rowOff>9525</xdr:rowOff>
    </xdr:from>
    <xdr:to>
      <xdr:col>103</xdr:col>
      <xdr:colOff>38100</xdr:colOff>
      <xdr:row>56</xdr:row>
      <xdr:rowOff>95250</xdr:rowOff>
    </xdr:to>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11950" y="94392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127000</xdr:colOff>
      <xdr:row>54</xdr:row>
      <xdr:rowOff>88900</xdr:rowOff>
    </xdr:from>
    <xdr:to>
      <xdr:col>98</xdr:col>
      <xdr:colOff>38100</xdr:colOff>
      <xdr:row>55</xdr:row>
      <xdr:rowOff>19050</xdr:rowOff>
    </xdr:to>
    <xdr:sp macro="" textlink="" fLocksText="0">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2325" y="934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97</xdr:col>
      <xdr:colOff>47625</xdr:colOff>
      <xdr:row>55</xdr:row>
      <xdr:rowOff>9525</xdr:rowOff>
    </xdr:from>
    <xdr:to>
      <xdr:col>98</xdr:col>
      <xdr:colOff>104775</xdr:colOff>
      <xdr:row>56</xdr:row>
      <xdr:rowOff>95250</xdr:rowOff>
    </xdr:to>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26125" y="94392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115</xdr:col>
      <xdr:colOff>57150</xdr:colOff>
      <xdr:row>61</xdr:row>
      <xdr:rowOff>76200</xdr:rowOff>
    </xdr:from>
    <xdr:to>
      <xdr:col>119</xdr:col>
      <xdr:colOff>57150</xdr:colOff>
      <xdr:row>62</xdr:row>
      <xdr:rowOff>161925</xdr:rowOff>
    </xdr:to>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6465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110</xdr:col>
      <xdr:colOff>171450</xdr:colOff>
      <xdr:row>61</xdr:row>
      <xdr:rowOff>76200</xdr:rowOff>
    </xdr:from>
    <xdr:to>
      <xdr:col>114</xdr:col>
      <xdr:colOff>171450</xdr:colOff>
      <xdr:row>62</xdr:row>
      <xdr:rowOff>161925</xdr:rowOff>
    </xdr:to>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2645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106</xdr:col>
      <xdr:colOff>47625</xdr:colOff>
      <xdr:row>61</xdr:row>
      <xdr:rowOff>76200</xdr:rowOff>
    </xdr:from>
    <xdr:to>
      <xdr:col>110</xdr:col>
      <xdr:colOff>47625</xdr:colOff>
      <xdr:row>62</xdr:row>
      <xdr:rowOff>161925</xdr:rowOff>
    </xdr:to>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0625"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101</xdr:col>
      <xdr:colOff>114300</xdr:colOff>
      <xdr:row>61</xdr:row>
      <xdr:rowOff>76200</xdr:rowOff>
    </xdr:from>
    <xdr:to>
      <xdr:col>105</xdr:col>
      <xdr:colOff>114300</xdr:colOff>
      <xdr:row>62</xdr:row>
      <xdr:rowOff>161925</xdr:rowOff>
    </xdr:to>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96</xdr:col>
      <xdr:colOff>171450</xdr:colOff>
      <xdr:row>61</xdr:row>
      <xdr:rowOff>76200</xdr:rowOff>
    </xdr:from>
    <xdr:to>
      <xdr:col>100</xdr:col>
      <xdr:colOff>171450</xdr:colOff>
      <xdr:row>62</xdr:row>
      <xdr:rowOff>161925</xdr:rowOff>
    </xdr:to>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5945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116</xdr:col>
      <xdr:colOff>12700</xdr:colOff>
      <xdr:row>54</xdr:row>
      <xdr:rowOff>88900</xdr:rowOff>
    </xdr:from>
    <xdr:to>
      <xdr:col>116</xdr:col>
      <xdr:colOff>114300</xdr:colOff>
      <xdr:row>55</xdr:row>
      <xdr:rowOff>19050</xdr:rowOff>
    </xdr:to>
    <xdr:sp macro="" textlink="" fLocksText="0">
      <xdr:nvSpPr>
        <xdr:cNvPr id="818" name="楕円 817">
          <a:extLst>
            <a:ext uri="{FF2B5EF4-FFF2-40B4-BE49-F238E27FC236}">
              <a16:creationId xmlns:a16="http://schemas.microsoft.com/office/drawing/2014/main" id="{00000000-0008-0000-0700-000032030000}"/>
            </a:ext>
          </a:extLst>
        </xdr:cNvPr>
        <xdr:cNvSpPr/>
      </xdr:nvSpPr>
      <xdr:spPr>
        <a:xfrm>
          <a:off x="22107525"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116</xdr:col>
      <xdr:colOff>114300</xdr:colOff>
      <xdr:row>53</xdr:row>
      <xdr:rowOff>123825</xdr:rowOff>
    </xdr:from>
    <xdr:to>
      <xdr:col>117</xdr:col>
      <xdr:colOff>171450</xdr:colOff>
      <xdr:row>55</xdr:row>
      <xdr:rowOff>38100</xdr:rowOff>
    </xdr:to>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06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111</xdr:col>
      <xdr:colOff>127000</xdr:colOff>
      <xdr:row>54</xdr:row>
      <xdr:rowOff>88900</xdr:rowOff>
    </xdr:from>
    <xdr:to>
      <xdr:col>112</xdr:col>
      <xdr:colOff>38100</xdr:colOff>
      <xdr:row>55</xdr:row>
      <xdr:rowOff>19050</xdr:rowOff>
    </xdr:to>
    <xdr:sp macro="" textlink="" fLocksText="0">
      <xdr:nvSpPr>
        <xdr:cNvPr id="820" name="楕円 819">
          <a:extLst>
            <a:ext uri="{FF2B5EF4-FFF2-40B4-BE49-F238E27FC236}">
              <a16:creationId xmlns:a16="http://schemas.microsoft.com/office/drawing/2014/main" id="{00000000-0008-0000-0700-000034030000}"/>
            </a:ext>
          </a:extLst>
        </xdr:cNvPr>
        <xdr:cNvSpPr/>
      </xdr:nvSpPr>
      <xdr:spPr>
        <a:xfrm>
          <a:off x="21269325"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111</xdr:col>
      <xdr:colOff>47625</xdr:colOff>
      <xdr:row>53</xdr:row>
      <xdr:rowOff>38100</xdr:rowOff>
    </xdr:from>
    <xdr:to>
      <xdr:col>112</xdr:col>
      <xdr:colOff>104775</xdr:colOff>
      <xdr:row>54</xdr:row>
      <xdr:rowOff>123825</xdr:rowOff>
    </xdr:to>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3125" y="91249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0</xdr:colOff>
      <xdr:row>54</xdr:row>
      <xdr:rowOff>88900</xdr:rowOff>
    </xdr:from>
    <xdr:to>
      <xdr:col>107</xdr:col>
      <xdr:colOff>101600</xdr:colOff>
      <xdr:row>55</xdr:row>
      <xdr:rowOff>19050</xdr:rowOff>
    </xdr:to>
    <xdr:sp macro="" textlink="" fLocksText="0">
      <xdr:nvSpPr>
        <xdr:cNvPr id="822" name="楕円 821">
          <a:extLst>
            <a:ext uri="{FF2B5EF4-FFF2-40B4-BE49-F238E27FC236}">
              <a16:creationId xmlns:a16="http://schemas.microsoft.com/office/drawing/2014/main" id="{00000000-0008-0000-0700-000036030000}"/>
            </a:ext>
          </a:extLst>
        </xdr:cNvPr>
        <xdr:cNvSpPr/>
      </xdr:nvSpPr>
      <xdr:spPr>
        <a:xfrm>
          <a:off x="20383500"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106</xdr:col>
      <xdr:colOff>114300</xdr:colOff>
      <xdr:row>53</xdr:row>
      <xdr:rowOff>38100</xdr:rowOff>
    </xdr:from>
    <xdr:to>
      <xdr:col>107</xdr:col>
      <xdr:colOff>171450</xdr:colOff>
      <xdr:row>54</xdr:row>
      <xdr:rowOff>123825</xdr:rowOff>
    </xdr:to>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7300" y="91249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63500</xdr:colOff>
      <xdr:row>54</xdr:row>
      <xdr:rowOff>88900</xdr:rowOff>
    </xdr:from>
    <xdr:to>
      <xdr:col>102</xdr:col>
      <xdr:colOff>165100</xdr:colOff>
      <xdr:row>55</xdr:row>
      <xdr:rowOff>19050</xdr:rowOff>
    </xdr:to>
    <xdr:sp macro="" textlink="" fLocksText="0">
      <xdr:nvSpPr>
        <xdr:cNvPr id="824" name="楕円 823">
          <a:extLst>
            <a:ext uri="{FF2B5EF4-FFF2-40B4-BE49-F238E27FC236}">
              <a16:creationId xmlns:a16="http://schemas.microsoft.com/office/drawing/2014/main" id="{00000000-0008-0000-0700-000038030000}"/>
            </a:ext>
          </a:extLst>
        </xdr:cNvPr>
        <xdr:cNvSpPr/>
      </xdr:nvSpPr>
      <xdr:spPr>
        <a:xfrm>
          <a:off x="19497675" y="9344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101</xdr:col>
      <xdr:colOff>171450</xdr:colOff>
      <xdr:row>53</xdr:row>
      <xdr:rowOff>38100</xdr:rowOff>
    </xdr:from>
    <xdr:to>
      <xdr:col>103</xdr:col>
      <xdr:colOff>38100</xdr:colOff>
      <xdr:row>54</xdr:row>
      <xdr:rowOff>123825</xdr:rowOff>
    </xdr:to>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11950" y="91249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127000</xdr:colOff>
      <xdr:row>54</xdr:row>
      <xdr:rowOff>88900</xdr:rowOff>
    </xdr:from>
    <xdr:to>
      <xdr:col>98</xdr:col>
      <xdr:colOff>38100</xdr:colOff>
      <xdr:row>55</xdr:row>
      <xdr:rowOff>19050</xdr:rowOff>
    </xdr:to>
    <xdr:sp macro="" textlink="" fLocksText="0">
      <xdr:nvSpPr>
        <xdr:cNvPr id="826" name="楕円 825">
          <a:extLst>
            <a:ext uri="{FF2B5EF4-FFF2-40B4-BE49-F238E27FC236}">
              <a16:creationId xmlns:a16="http://schemas.microsoft.com/office/drawing/2014/main" id="{00000000-0008-0000-0700-00003A030000}"/>
            </a:ext>
          </a:extLst>
        </xdr:cNvPr>
        <xdr:cNvSpPr/>
      </xdr:nvSpPr>
      <xdr:spPr>
        <a:xfrm>
          <a:off x="18602325"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97</xdr:col>
      <xdr:colOff>47625</xdr:colOff>
      <xdr:row>53</xdr:row>
      <xdr:rowOff>38100</xdr:rowOff>
    </xdr:from>
    <xdr:to>
      <xdr:col>98</xdr:col>
      <xdr:colOff>104775</xdr:colOff>
      <xdr:row>54</xdr:row>
      <xdr:rowOff>123825</xdr:rowOff>
    </xdr:to>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26125" y="91249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103</xdr:row>
      <xdr:rowOff>120650</xdr:rowOff>
    </xdr:from>
    <xdr:to>
      <xdr:col>120</xdr:col>
      <xdr:colOff>114300</xdr:colOff>
      <xdr:row>114</xdr:row>
      <xdr:rowOff>139700</xdr:rowOff>
    </xdr:to>
    <xdr:sp macro="" textlink="" fLocksText="0">
      <xdr:nvSpPr>
        <xdr:cNvPr id="828" name="正方形/長方形 827">
          <a:extLst>
            <a:ext uri="{FF2B5EF4-FFF2-40B4-BE49-F238E27FC236}">
              <a16:creationId xmlns:a16="http://schemas.microsoft.com/office/drawing/2014/main" id="{00000000-0008-0000-0700-00003C030000}"/>
            </a:ext>
          </a:extLst>
        </xdr:cNvPr>
        <xdr:cNvSpPr/>
      </xdr:nvSpPr>
      <xdr:spPr>
        <a:xfrm>
          <a:off x="762000" y="17783175"/>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fLocksText="0">
      <xdr:nvSpPr>
        <xdr:cNvPr id="829" name="正方形/長方形 828">
          <a:extLst>
            <a:ext uri="{FF2B5EF4-FFF2-40B4-BE49-F238E27FC236}">
              <a16:creationId xmlns:a16="http://schemas.microsoft.com/office/drawing/2014/main" id="{00000000-0008-0000-0700-00003D030000}"/>
            </a:ext>
          </a:extLst>
        </xdr:cNvPr>
        <xdr:cNvSpPr/>
      </xdr:nvSpPr>
      <xdr:spPr>
        <a:xfrm>
          <a:off x="762000" y="17840325"/>
          <a:ext cx="38481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90575" y="18097500"/>
          <a:ext cx="22155150" cy="1524000"/>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marL="0" marR="0" lvl="0" indent="0" defTabSz="914400" eaLnBrk="1" fontAlgn="auto" latinLnBrk="0" hangingPunct="1">
            <a:lnSpc>
              <a:spcPct val="100000"/>
            </a:lnSpc>
            <a:spcBef>
              <a:spcPts val="0"/>
            </a:spcBef>
            <a:spcAft>
              <a:spcPts val="0"/>
            </a:spcAft>
            <a:buClrTx/>
            <a:buSzTx/>
            <a:buFontTx/>
            <a:buNone/>
          </a:pP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全般的に類似団体内平均値と比較して高水準にあるものの、公債費については類似団体内平均値を大きく下回った数値を維持している。今後も必要な公共施設等の整備を行なっていきつつ、特に高い水準にある項目の歳出については</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内容精査を行い</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歳出削減に努め、</a:t>
          </a:r>
          <a:r>
            <a:rPr lang="ja-JP" altLang="en-US"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引き続き</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健全な財政運営を図っていく。</a:t>
          </a: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10067925"/>
          <a:ext cx="695325" cy="514350"/>
        </a:xfrm>
        <a:prstGeom prst="rect">
          <a:avLst/>
        </a:prstGeom>
        <a:solidFill>
          <a:srgbClr val="FF8080"/>
        </a:solidFill>
        <a:ln w="6350">
          <a:solidFill>
            <a:srgbClr val="000000"/>
          </a:solidFill>
          <a:miter lim="800000"/>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xdr:nvSpPr>
      <xdr:spPr>
        <a:xfrm>
          <a:off x="828675" y="10810875"/>
          <a:ext cx="695325" cy="504825"/>
        </a:xfrm>
        <a:prstGeom prst="rect">
          <a:avLst/>
        </a:prstGeom>
        <a:solidFill>
          <a:srgbClr val="00FFFF"/>
        </a:solidFill>
        <a:ln w="6350">
          <a:solidFill>
            <a:srgbClr val="000000"/>
          </a:solidFill>
          <a:miter lim="800000"/>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xdr:nvSpPr>
      <xdr:spPr>
        <a:xfrm>
          <a:off x="828675" y="11801475"/>
          <a:ext cx="695325" cy="0"/>
        </a:xfrm>
        <a:prstGeom prst="line">
          <a:avLst/>
        </a:prstGeom>
        <a:noFill/>
        <a:ln w="38100">
          <a:solidFill>
            <a:srgbClr val="FF0000"/>
          </a:solidFill>
          <a:rou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xdr:nvSpPr>
      <xdr:spPr>
        <a:xfrm>
          <a:off x="1076325" y="11706225"/>
          <a:ext cx="190500" cy="190500"/>
        </a:xfrm>
        <a:prstGeom prst="ellipse">
          <a:avLst/>
        </a:prstGeom>
        <a:solidFill>
          <a:srgbClr val="FF0000"/>
        </a:solidFill>
        <a:ln w="6350">
          <a:noFill/>
          <a:rou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xdr:nvSpPr>
      <xdr:spPr>
        <a:xfrm>
          <a:off x="10982325" y="9601200"/>
          <a:ext cx="5972175" cy="2562225"/>
        </a:xfrm>
        <a:prstGeom prst="rect">
          <a:avLst/>
        </a:prstGeom>
        <a:solidFill>
          <a:srgbClr val="FFFFFF"/>
        </a:solidFill>
        <a:ln w="19050">
          <a:solidFill>
            <a:srgbClr val="000000"/>
          </a:solidFill>
          <a:miter lim="800000"/>
        </a:ln>
      </xdr:spPr>
    </xdr:sp>
    <xdr:clientData/>
  </xdr:twoCellAnchor>
  <xdr:twoCellAnchor>
    <xdr:from>
      <xdr:col>10</xdr:col>
      <xdr:colOff>323850</xdr:colOff>
      <xdr:row>45</xdr:row>
      <xdr:rowOff>9525</xdr:rowOff>
    </xdr:from>
    <xdr:to>
      <xdr:col>11</xdr:col>
      <xdr:colOff>104775</xdr:colOff>
      <xdr:row>45</xdr:row>
      <xdr:rowOff>323850</xdr:rowOff>
    </xdr:to>
    <xdr:sp macro="" textlink="" fLocksText="0">
      <xdr:nvSpPr>
        <xdr:cNvPr id="8" name="Rectangle 7">
          <a:extLst>
            <a:ext uri="{FF2B5EF4-FFF2-40B4-BE49-F238E27FC236}">
              <a16:creationId xmlns:a16="http://schemas.microsoft.com/office/drawing/2014/main" id="{00000000-0008-0000-0800-000008000000}"/>
            </a:ext>
          </a:extLst>
        </xdr:cNvPr>
        <xdr:cNvSpPr/>
      </xdr:nvSpPr>
      <xdr:spPr>
        <a:xfrm>
          <a:off x="10982325" y="9601200"/>
          <a:ext cx="895350" cy="314325"/>
        </a:xfrm>
        <a:prstGeom prst="rect">
          <a:avLst/>
        </a:prstGeom>
        <a:noFill/>
        <a:ln w="9525">
          <a:noFill/>
          <a:miter lim="800000"/>
        </a:ln>
      </xdr:spPr>
      <xdr:txBody>
        <a:bodyPr vertOverflow="clip" wrap="square" lIns="36576" tIns="22860" rIns="0" bIns="0" anchor="t" upright="1"/>
        <a:lstStyle/>
        <a:p>
          <a:pPr algn="l" rtl="0"/>
          <a:r>
            <a:rPr lang="ja-JP" altLang="en-US" sz="1500" b="1" i="0" u="non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fLocksText="0">
      <xdr:nvSpPr>
        <xdr:cNvPr id="9" name="表題ボックス">
          <a:extLst>
            <a:ext uri="{FF2B5EF4-FFF2-40B4-BE49-F238E27FC236}">
              <a16:creationId xmlns:a16="http://schemas.microsoft.com/office/drawing/2014/main" id="{00000000-0008-0000-0800-000009000000}"/>
            </a:ext>
          </a:extLst>
        </xdr:cNvPr>
        <xdr:cNvSpPr/>
      </xdr:nvSpPr>
      <xdr:spPr>
        <a:xfrm>
          <a:off x="123825" y="123825"/>
          <a:ext cx="9525000" cy="638175"/>
        </a:xfrm>
        <a:prstGeom prst="rect">
          <a:avLst/>
        </a:prstGeom>
        <a:noFill/>
        <a:ln w="9525">
          <a:noFill/>
          <a:miter lim="800000"/>
        </a:ln>
      </xdr:spPr>
      <xdr:txBody>
        <a:bodyPr vertOverflow="clip" wrap="square" lIns="54864" tIns="32004" rIns="0" bIns="32004" anchor="ctr" upright="1"/>
        <a:lstStyle/>
        <a:p>
          <a:pPr algn="l" rtl="1">
            <a:defRPr sz="1000"/>
          </a:pPr>
          <a:r>
            <a:rPr lang="ja-JP" altLang="en-US" sz="2400" b="1" i="0">
              <a:solidFill>
                <a:srgbClr val="000000"/>
              </a:solidFill>
              <a:latin typeface="ＭＳ ゴシック"/>
              <a:ea typeface="ＭＳ ゴシック"/>
            </a:rPr>
            <a:t>（</a:t>
          </a:r>
          <a:r>
            <a:rPr lang="en-US" altLang="ja-JP" sz="2400" b="1" i="0">
              <a:solidFill>
                <a:srgbClr val="000000"/>
              </a:solidFill>
              <a:latin typeface="ＭＳ ゴシック"/>
              <a:ea typeface="ＭＳ ゴシック"/>
            </a:rPr>
            <a:t>7</a:t>
          </a:r>
          <a:r>
            <a:rPr lang="ja-JP" altLang="en-US" sz="2400" b="1" i="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xdr:nvSpPr>
      <xdr:spPr>
        <a:xfrm>
          <a:off x="628650" y="9591675"/>
          <a:ext cx="4457700" cy="371475"/>
        </a:xfrm>
        <a:prstGeom prst="line">
          <a:avLst/>
        </a:prstGeom>
        <a:noFill/>
        <a:ln w="19050">
          <a:solidFill>
            <a:srgbClr val="000000"/>
          </a:solidFill>
          <a:round/>
        </a:ln>
      </xdr:spPr>
    </xdr:sp>
    <xdr:clientData/>
  </xdr:twoCellAnchor>
  <xdr:twoCellAnchor>
    <xdr:from>
      <xdr:col>9</xdr:col>
      <xdr:colOff>628650</xdr:colOff>
      <xdr:row>1</xdr:row>
      <xdr:rowOff>76200</xdr:rowOff>
    </xdr:from>
    <xdr:to>
      <xdr:col>11</xdr:col>
      <xdr:colOff>933450</xdr:colOff>
      <xdr:row>3</xdr:row>
      <xdr:rowOff>76200</xdr:rowOff>
    </xdr:to>
    <xdr:sp macro="" textlink="" fLocksText="0">
      <xdr:nvSpPr>
        <xdr:cNvPr id="11" name="年度ボックス">
          <a:extLst>
            <a:ext uri="{FF2B5EF4-FFF2-40B4-BE49-F238E27FC236}">
              <a16:creationId xmlns:a16="http://schemas.microsoft.com/office/drawing/2014/main" id="{00000000-0008-0000-0800-00000B000000}"/>
            </a:ext>
          </a:extLst>
        </xdr:cNvPr>
        <xdr:cNvSpPr/>
      </xdr:nvSpPr>
      <xdr:spPr>
        <a:xfrm>
          <a:off x="10172700" y="285750"/>
          <a:ext cx="2533650" cy="4191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fLocksText="0">
      <xdr:nvSpPr>
        <xdr:cNvPr id="12" name="団体名称ボックス">
          <a:extLst>
            <a:ext uri="{FF2B5EF4-FFF2-40B4-BE49-F238E27FC236}">
              <a16:creationId xmlns:a16="http://schemas.microsoft.com/office/drawing/2014/main" id="{00000000-0008-0000-0800-00000C000000}"/>
            </a:ext>
          </a:extLst>
        </xdr:cNvPr>
        <xdr:cNvSpPr/>
      </xdr:nvSpPr>
      <xdr:spPr>
        <a:xfrm>
          <a:off x="13106400" y="285750"/>
          <a:ext cx="3810000" cy="4191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東京都檜原村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xdr:nvSpPr>
      <xdr:spPr>
        <a:xfrm>
          <a:off x="466725" y="838200"/>
          <a:ext cx="3124200" cy="485775"/>
        </a:xfrm>
        <a:prstGeom prst="rect">
          <a:avLst/>
        </a:prstGeom>
        <a:noFill/>
        <a:ln w="9525">
          <a:noFill/>
          <a:miter lim="800000"/>
        </a:ln>
      </xdr:spPr>
      <xdr:txBody>
        <a:bodyPr vertOverflow="clip" wrap="square" lIns="36576" tIns="22860" rIns="0" bIns="0" anchor="t" upright="1"/>
        <a:lstStyle/>
        <a:p>
          <a:pPr algn="l" rtl="1"/>
          <a:r>
            <a:rPr lang="ja-JP" altLang="en-US" sz="1600" b="1" i="0">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4575"/>
          <a:ext cx="5629275" cy="208597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marL="0" marR="0" lvl="0" indent="0" defTabSz="914400" eaLnBrk="1" fontAlgn="auto" latinLnBrk="0" hangingPunct="1">
            <a:lnSpc>
              <a:spcPct val="100000"/>
            </a:lnSpc>
            <a:spcBef>
              <a:spcPts val="0"/>
            </a:spcBef>
            <a:spcAft>
              <a:spcPts val="0"/>
            </a:spcAft>
            <a:buClrTx/>
            <a:buSzTx/>
            <a:buFontTx/>
            <a:buNone/>
          </a:pPr>
          <a:r>
            <a:rPr lang="ja-JP" altLang="ja-JP" sz="14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これまでの人件費の抑制、事務事業の見直し、普通建設事業費等の削減により財政調整基金については、高い水準を保持している。単年度収支を見ると財政調整基金の取り崩しにより赤字となっているが、今後も各種事業内容の精査を図り、適正な財政規模を維持し健全な財政運営を進めていく。</a:t>
          </a:r>
        </a:p>
        <a:p>
          <a:endParaRPr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xdr:nvSpPr>
      <xdr:spPr>
        <a:xfrm>
          <a:off x="11353800" y="6896100"/>
          <a:ext cx="6305550" cy="5448300"/>
        </a:xfrm>
        <a:prstGeom prst="rect">
          <a:avLst/>
        </a:prstGeom>
        <a:solidFill>
          <a:srgbClr val="FFFFFF"/>
        </a:solidFill>
        <a:ln w="19050" algn="ctr">
          <a:solidFill>
            <a:srgbClr val="000000"/>
          </a:solidFill>
          <a:miter lim="800000"/>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xdr:nvSpPr>
      <xdr:spPr>
        <a:xfrm>
          <a:off x="11420475" y="6924675"/>
          <a:ext cx="1524000" cy="485775"/>
        </a:xfrm>
        <a:prstGeom prst="rect">
          <a:avLst/>
        </a:prstGeom>
        <a:noFill/>
        <a:ln w="9525">
          <a:noFill/>
          <a:miter lim="800000"/>
        </a:ln>
      </xdr:spPr>
      <xdr:txBody>
        <a:bodyPr vertOverflow="clip" wrap="square" lIns="36576" tIns="22860" rIns="0" bIns="0" anchor="t" upright="1"/>
        <a:lstStyle/>
        <a:p>
          <a:pPr algn="l" rtl="1"/>
          <a:r>
            <a:rPr lang="ja-JP" altLang="en-US" sz="1500" b="1" i="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sp macro="" textlink="">
      <xdr:nvSpPr>
        <xdr:cNvPr id="5" name="直線コネクタ 4">
          <a:extLst>
            <a:ext uri="{FF2B5EF4-FFF2-40B4-BE49-F238E27FC236}">
              <a16:creationId xmlns:a16="http://schemas.microsoft.com/office/drawing/2014/main" id="{00000000-0008-0000-0900-000005000000}"/>
            </a:ext>
          </a:extLst>
        </xdr:cNvPr>
        <xdr:cNvSpPr/>
      </xdr:nvSpPr>
      <xdr:spPr>
        <a:xfrm>
          <a:off x="504825" y="6896100"/>
          <a:ext cx="4676775"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0</xdr:col>
      <xdr:colOff>142875</xdr:colOff>
      <xdr:row>0</xdr:row>
      <xdr:rowOff>142875</xdr:rowOff>
    </xdr:from>
    <xdr:to>
      <xdr:col>9</xdr:col>
      <xdr:colOff>723900</xdr:colOff>
      <xdr:row>3</xdr:row>
      <xdr:rowOff>152400</xdr:rowOff>
    </xdr:to>
    <xdr:sp macro="" textlink="" fLocksText="0">
      <xdr:nvSpPr>
        <xdr:cNvPr id="6" name="表題ボックス">
          <a:extLst>
            <a:ext uri="{FF2B5EF4-FFF2-40B4-BE49-F238E27FC236}">
              <a16:creationId xmlns:a16="http://schemas.microsoft.com/office/drawing/2014/main" id="{00000000-0008-0000-0900-000006000000}"/>
            </a:ext>
          </a:extLst>
        </xdr:cNvPr>
        <xdr:cNvSpPr/>
      </xdr:nvSpPr>
      <xdr:spPr>
        <a:xfrm>
          <a:off x="142875" y="142875"/>
          <a:ext cx="10325100" cy="638175"/>
        </a:xfrm>
        <a:prstGeom prst="rect">
          <a:avLst/>
        </a:prstGeom>
        <a:noFill/>
        <a:ln w="9525">
          <a:noFill/>
          <a:miter lim="800000"/>
        </a:ln>
      </xdr:spPr>
      <xdr:txBody>
        <a:bodyPr vertOverflow="clip" wrap="square" lIns="54864" tIns="32004" rIns="0" bIns="32004" anchor="ctr" upright="1"/>
        <a:lstStyle/>
        <a:p>
          <a:pPr algn="l" rtl="1">
            <a:defRPr sz="1000"/>
          </a:pPr>
          <a:r>
            <a:rPr lang="ja-JP" altLang="en-US" sz="2400" b="1" i="0">
              <a:solidFill>
                <a:srgbClr val="000000"/>
              </a:solidFill>
              <a:latin typeface="ＭＳ ゴシック"/>
              <a:ea typeface="ＭＳ ゴシック"/>
            </a:rPr>
            <a:t>（</a:t>
          </a:r>
          <a:r>
            <a:rPr lang="en-US" altLang="ja-JP" sz="2400" b="1" i="0">
              <a:solidFill>
                <a:srgbClr val="000000"/>
              </a:solidFill>
              <a:latin typeface="ＭＳ ゴシック"/>
              <a:ea typeface="ＭＳ ゴシック"/>
            </a:rPr>
            <a:t>8</a:t>
          </a:r>
          <a:r>
            <a:rPr lang="ja-JP" altLang="en-US" sz="2400" b="1" i="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fLocksText="0">
      <xdr:nvSpPr>
        <xdr:cNvPr id="7" name="年度ボックス">
          <a:extLst>
            <a:ext uri="{FF2B5EF4-FFF2-40B4-BE49-F238E27FC236}">
              <a16:creationId xmlns:a16="http://schemas.microsoft.com/office/drawing/2014/main" id="{00000000-0008-0000-0900-000007000000}"/>
            </a:ext>
          </a:extLst>
        </xdr:cNvPr>
        <xdr:cNvSpPr/>
      </xdr:nvSpPr>
      <xdr:spPr>
        <a:xfrm>
          <a:off x="10810875" y="238125"/>
          <a:ext cx="2533650" cy="4572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fLocksText="0">
      <xdr:nvSpPr>
        <xdr:cNvPr id="8" name="団体名称ボックス">
          <a:extLst>
            <a:ext uri="{FF2B5EF4-FFF2-40B4-BE49-F238E27FC236}">
              <a16:creationId xmlns:a16="http://schemas.microsoft.com/office/drawing/2014/main" id="{00000000-0008-0000-0900-000008000000}"/>
            </a:ext>
          </a:extLst>
        </xdr:cNvPr>
        <xdr:cNvSpPr/>
      </xdr:nvSpPr>
      <xdr:spPr>
        <a:xfrm>
          <a:off x="13830300" y="238125"/>
          <a:ext cx="3810000" cy="4572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東京都檜原村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xdr:nvSpPr>
      <xdr:spPr>
        <a:xfrm>
          <a:off x="504825" y="657225"/>
          <a:ext cx="4314825" cy="381000"/>
        </a:xfrm>
        <a:prstGeom prst="rect">
          <a:avLst/>
        </a:prstGeom>
        <a:noFill/>
        <a:ln w="9525">
          <a:noFill/>
          <a:miter lim="800000"/>
        </a:ln>
      </xdr:spPr>
      <xdr:txBody>
        <a:bodyPr vertOverflow="clip" wrap="square" lIns="36576" tIns="22860" rIns="0" bIns="0" anchor="t" upright="1"/>
        <a:lstStyle/>
        <a:p>
          <a:pPr algn="l" rtl="1"/>
          <a:r>
            <a:rPr lang="ja-JP" altLang="en-US" sz="1600" b="1" i="0">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0" cy="487680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marL="0" marR="0" lvl="0" indent="0" defTabSz="914400" eaLnBrk="1" fontAlgn="auto" latinLnBrk="0" hangingPunct="1">
            <a:lnSpc>
              <a:spcPct val="100000"/>
            </a:lnSpc>
            <a:spcBef>
              <a:spcPts val="0"/>
            </a:spcBef>
            <a:spcAft>
              <a:spcPts val="0"/>
            </a:spcAft>
            <a:buClrTx/>
            <a:buSzTx/>
            <a:buFontTx/>
            <a:buNone/>
          </a:pPr>
          <a:r>
            <a:rPr lang="ja-JP" altLang="ja-JP" sz="14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健全な財政運営や</a:t>
          </a:r>
          <a:r>
            <a:rPr lang="ja-JP" altLang="en-US" sz="14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歳出</a:t>
          </a:r>
          <a:r>
            <a:rPr lang="ja-JP" altLang="ja-JP" sz="14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削減等により全ての会計において黒字となって</a:t>
          </a:r>
          <a:r>
            <a:rPr lang="ja-JP" altLang="en-US" sz="14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いる。</a:t>
          </a:r>
          <a:r>
            <a:rPr lang="ja-JP" altLang="ja-JP" sz="14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今後も効率的な事業運営を行い</a:t>
          </a:r>
          <a:r>
            <a:rPr lang="ja-JP" altLang="en-US" sz="14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、特に特別会計への操出金については各特別会計の長期的な財政運営を見通し注意を払っていき、全体を通して</a:t>
          </a:r>
          <a:r>
            <a:rPr lang="ja-JP" altLang="ja-JP" sz="14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健全な財政運営に努めていく。</a:t>
          </a:r>
        </a:p>
        <a:p>
          <a:endParaRPr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sp macro="" textlink="">
      <xdr:nvSpPr>
        <xdr:cNvPr id="11" name="直線コネクタ 10">
          <a:extLst>
            <a:ext uri="{FF2B5EF4-FFF2-40B4-BE49-F238E27FC236}">
              <a16:creationId xmlns:a16="http://schemas.microsoft.com/office/drawing/2014/main" id="{00000000-0008-0000-0900-00000B000000}"/>
            </a:ext>
          </a:extLst>
        </xdr:cNvPr>
        <xdr:cNvSpPr/>
      </xdr:nvSpPr>
      <xdr:spPr>
        <a:xfrm>
          <a:off x="504825" y="6896100"/>
          <a:ext cx="4676775"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xdr:col>
      <xdr:colOff>130175</xdr:colOff>
      <xdr:row>33</xdr:row>
      <xdr:rowOff>88900</xdr:rowOff>
    </xdr:from>
    <xdr:to>
      <xdr:col>1</xdr:col>
      <xdr:colOff>638175</xdr:colOff>
      <xdr:row>33</xdr:row>
      <xdr:rowOff>377825</xdr:rowOff>
    </xdr:to>
    <xdr:sp macro="" textlink="" fLocksText="0">
      <xdr:nvSpPr>
        <xdr:cNvPr id="12" name="凡例1">
          <a:extLst>
            <a:ext uri="{FF2B5EF4-FFF2-40B4-BE49-F238E27FC236}">
              <a16:creationId xmlns:a16="http://schemas.microsoft.com/office/drawing/2014/main" id="{00000000-0008-0000-0900-00000C000000}"/>
            </a:ext>
          </a:extLst>
        </xdr:cNvPr>
        <xdr:cNvSpPr/>
      </xdr:nvSpPr>
      <xdr:spPr>
        <a:xfrm>
          <a:off x="638175"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fLocksText="0">
      <xdr:nvSpPr>
        <xdr:cNvPr id="13" name="凡例2">
          <a:extLst>
            <a:ext uri="{FF2B5EF4-FFF2-40B4-BE49-F238E27FC236}">
              <a16:creationId xmlns:a16="http://schemas.microsoft.com/office/drawing/2014/main" id="{00000000-0008-0000-0900-00000D000000}"/>
            </a:ext>
          </a:extLst>
        </xdr:cNvPr>
        <xdr:cNvSpPr/>
      </xdr:nvSpPr>
      <xdr:spPr>
        <a:xfrm>
          <a:off x="638175"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fLocksText="0">
      <xdr:nvSpPr>
        <xdr:cNvPr id="14" name="凡例3">
          <a:extLst>
            <a:ext uri="{FF2B5EF4-FFF2-40B4-BE49-F238E27FC236}">
              <a16:creationId xmlns:a16="http://schemas.microsoft.com/office/drawing/2014/main" id="{00000000-0008-0000-0900-00000E000000}"/>
            </a:ext>
          </a:extLst>
        </xdr:cNvPr>
        <xdr:cNvSpPr/>
      </xdr:nvSpPr>
      <xdr:spPr>
        <a:xfrm>
          <a:off x="638175"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fLocksText="0">
      <xdr:nvSpPr>
        <xdr:cNvPr id="15" name="凡例4">
          <a:extLst>
            <a:ext uri="{FF2B5EF4-FFF2-40B4-BE49-F238E27FC236}">
              <a16:creationId xmlns:a16="http://schemas.microsoft.com/office/drawing/2014/main" id="{00000000-0008-0000-0900-00000F000000}"/>
            </a:ext>
          </a:extLst>
        </xdr:cNvPr>
        <xdr:cNvSpPr/>
      </xdr:nvSpPr>
      <xdr:spPr>
        <a:xfrm>
          <a:off x="638175"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fLocksText="0">
      <xdr:nvSpPr>
        <xdr:cNvPr id="16" name="凡例5">
          <a:extLst>
            <a:ext uri="{FF2B5EF4-FFF2-40B4-BE49-F238E27FC236}">
              <a16:creationId xmlns:a16="http://schemas.microsoft.com/office/drawing/2014/main" id="{00000000-0008-0000-0900-000010000000}"/>
            </a:ext>
          </a:extLst>
        </xdr:cNvPr>
        <xdr:cNvSpPr/>
      </xdr:nvSpPr>
      <xdr:spPr>
        <a:xfrm>
          <a:off x="638175"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fLocksText="0">
      <xdr:nvSpPr>
        <xdr:cNvPr id="17" name="凡例6">
          <a:extLst>
            <a:ext uri="{FF2B5EF4-FFF2-40B4-BE49-F238E27FC236}">
              <a16:creationId xmlns:a16="http://schemas.microsoft.com/office/drawing/2014/main" id="{00000000-0008-0000-0900-000011000000}"/>
            </a:ext>
          </a:extLst>
        </xdr:cNvPr>
        <xdr:cNvSpPr/>
      </xdr:nvSpPr>
      <xdr:spPr>
        <a:xfrm>
          <a:off x="638175"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fLocksText="0">
      <xdr:nvSpPr>
        <xdr:cNvPr id="18" name="凡例7">
          <a:extLst>
            <a:ext uri="{FF2B5EF4-FFF2-40B4-BE49-F238E27FC236}">
              <a16:creationId xmlns:a16="http://schemas.microsoft.com/office/drawing/2014/main" id="{00000000-0008-0000-0900-000012000000}"/>
            </a:ext>
          </a:extLst>
        </xdr:cNvPr>
        <xdr:cNvSpPr/>
      </xdr:nvSpPr>
      <xdr:spPr>
        <a:xfrm>
          <a:off x="638175"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fLocksText="0">
      <xdr:nvSpPr>
        <xdr:cNvPr id="19" name="凡例8">
          <a:extLst>
            <a:ext uri="{FF2B5EF4-FFF2-40B4-BE49-F238E27FC236}">
              <a16:creationId xmlns:a16="http://schemas.microsoft.com/office/drawing/2014/main" id="{00000000-0008-0000-0900-000013000000}"/>
            </a:ext>
          </a:extLst>
        </xdr:cNvPr>
        <xdr:cNvSpPr/>
      </xdr:nvSpPr>
      <xdr:spPr>
        <a:xfrm>
          <a:off x="638175"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fLocksText="0">
      <xdr:nvSpPr>
        <xdr:cNvPr id="20" name="凡例9">
          <a:extLst>
            <a:ext uri="{FF2B5EF4-FFF2-40B4-BE49-F238E27FC236}">
              <a16:creationId xmlns:a16="http://schemas.microsoft.com/office/drawing/2014/main" id="{00000000-0008-0000-0900-000014000000}"/>
            </a:ext>
          </a:extLst>
        </xdr:cNvPr>
        <xdr:cNvSpPr/>
      </xdr:nvSpPr>
      <xdr:spPr>
        <a:xfrm>
          <a:off x="638175"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fLocksText="0">
      <xdr:nvSpPr>
        <xdr:cNvPr id="21" name="凡例10">
          <a:extLst>
            <a:ext uri="{FF2B5EF4-FFF2-40B4-BE49-F238E27FC236}">
              <a16:creationId xmlns:a16="http://schemas.microsoft.com/office/drawing/2014/main" id="{00000000-0008-0000-0900-000015000000}"/>
            </a:ext>
          </a:extLst>
        </xdr:cNvPr>
        <xdr:cNvSpPr/>
      </xdr:nvSpPr>
      <xdr:spPr>
        <a:xfrm>
          <a:off x="638175"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custom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0</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1</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2</v>
      </c>
      <c r="C3" s="382"/>
      <c r="D3" s="382"/>
      <c r="E3" s="383"/>
      <c r="F3" s="383"/>
      <c r="G3" s="383"/>
      <c r="H3" s="383"/>
      <c r="I3" s="383"/>
      <c r="J3" s="383"/>
      <c r="K3" s="383"/>
      <c r="L3" s="383" t="s">
        <v>3</v>
      </c>
      <c r="M3" s="383"/>
      <c r="N3" s="383"/>
      <c r="O3" s="383"/>
      <c r="P3" s="383"/>
      <c r="Q3" s="383"/>
      <c r="R3" s="390"/>
      <c r="S3" s="390"/>
      <c r="T3" s="390"/>
      <c r="U3" s="390"/>
      <c r="V3" s="391"/>
      <c r="W3" s="365" t="s">
        <v>4</v>
      </c>
      <c r="X3" s="366"/>
      <c r="Y3" s="366"/>
      <c r="Z3" s="366"/>
      <c r="AA3" s="366"/>
      <c r="AB3" s="382"/>
      <c r="AC3" s="390" t="s">
        <v>5</v>
      </c>
      <c r="AD3" s="366"/>
      <c r="AE3" s="366"/>
      <c r="AF3" s="366"/>
      <c r="AG3" s="366"/>
      <c r="AH3" s="366"/>
      <c r="AI3" s="366"/>
      <c r="AJ3" s="366"/>
      <c r="AK3" s="366"/>
      <c r="AL3" s="367"/>
      <c r="AM3" s="365" t="s">
        <v>6</v>
      </c>
      <c r="AN3" s="366"/>
      <c r="AO3" s="366"/>
      <c r="AP3" s="366"/>
      <c r="AQ3" s="366"/>
      <c r="AR3" s="366"/>
      <c r="AS3" s="366"/>
      <c r="AT3" s="366"/>
      <c r="AU3" s="366"/>
      <c r="AV3" s="366"/>
      <c r="AW3" s="366"/>
      <c r="AX3" s="367"/>
      <c r="AY3" s="402" t="s">
        <v>7</v>
      </c>
      <c r="AZ3" s="403"/>
      <c r="BA3" s="403"/>
      <c r="BB3" s="403"/>
      <c r="BC3" s="403"/>
      <c r="BD3" s="403"/>
      <c r="BE3" s="403"/>
      <c r="BF3" s="403"/>
      <c r="BG3" s="403"/>
      <c r="BH3" s="403"/>
      <c r="BI3" s="403"/>
      <c r="BJ3" s="403"/>
      <c r="BK3" s="403"/>
      <c r="BL3" s="403"/>
      <c r="BM3" s="404"/>
      <c r="BN3" s="365" t="s">
        <v>8</v>
      </c>
      <c r="BO3" s="366"/>
      <c r="BP3" s="366"/>
      <c r="BQ3" s="366"/>
      <c r="BR3" s="366"/>
      <c r="BS3" s="366"/>
      <c r="BT3" s="366"/>
      <c r="BU3" s="367"/>
      <c r="BV3" s="365" t="s">
        <v>9</v>
      </c>
      <c r="BW3" s="366"/>
      <c r="BX3" s="366"/>
      <c r="BY3" s="366"/>
      <c r="BZ3" s="366"/>
      <c r="CA3" s="366"/>
      <c r="CB3" s="366"/>
      <c r="CC3" s="367"/>
      <c r="CD3" s="402" t="s">
        <v>7</v>
      </c>
      <c r="CE3" s="403"/>
      <c r="CF3" s="403"/>
      <c r="CG3" s="403"/>
      <c r="CH3" s="403"/>
      <c r="CI3" s="403"/>
      <c r="CJ3" s="403"/>
      <c r="CK3" s="403"/>
      <c r="CL3" s="403"/>
      <c r="CM3" s="403"/>
      <c r="CN3" s="403"/>
      <c r="CO3" s="403"/>
      <c r="CP3" s="403"/>
      <c r="CQ3" s="403"/>
      <c r="CR3" s="403"/>
      <c r="CS3" s="404"/>
      <c r="CT3" s="365" t="s">
        <v>10</v>
      </c>
      <c r="CU3" s="366"/>
      <c r="CV3" s="366"/>
      <c r="CW3" s="366"/>
      <c r="CX3" s="366"/>
      <c r="CY3" s="366"/>
      <c r="CZ3" s="366"/>
      <c r="DA3" s="367"/>
      <c r="DB3" s="365" t="s">
        <v>11</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12</v>
      </c>
      <c r="AZ4" s="369"/>
      <c r="BA4" s="369"/>
      <c r="BB4" s="369"/>
      <c r="BC4" s="369"/>
      <c r="BD4" s="369"/>
      <c r="BE4" s="369"/>
      <c r="BF4" s="369"/>
      <c r="BG4" s="369"/>
      <c r="BH4" s="369"/>
      <c r="BI4" s="369"/>
      <c r="BJ4" s="369"/>
      <c r="BK4" s="369"/>
      <c r="BL4" s="369"/>
      <c r="BM4" s="370"/>
      <c r="BN4" s="371">
        <v>3810460</v>
      </c>
      <c r="BO4" s="372"/>
      <c r="BP4" s="372"/>
      <c r="BQ4" s="372"/>
      <c r="BR4" s="372"/>
      <c r="BS4" s="372"/>
      <c r="BT4" s="372"/>
      <c r="BU4" s="373"/>
      <c r="BV4" s="371">
        <v>3694275</v>
      </c>
      <c r="BW4" s="372"/>
      <c r="BX4" s="372"/>
      <c r="BY4" s="372"/>
      <c r="BZ4" s="372"/>
      <c r="CA4" s="372"/>
      <c r="CB4" s="372"/>
      <c r="CC4" s="373"/>
      <c r="CD4" s="374" t="s">
        <v>13</v>
      </c>
      <c r="CE4" s="375"/>
      <c r="CF4" s="375"/>
      <c r="CG4" s="375"/>
      <c r="CH4" s="375"/>
      <c r="CI4" s="375"/>
      <c r="CJ4" s="375"/>
      <c r="CK4" s="375"/>
      <c r="CL4" s="375"/>
      <c r="CM4" s="375"/>
      <c r="CN4" s="375"/>
      <c r="CO4" s="375"/>
      <c r="CP4" s="375"/>
      <c r="CQ4" s="375"/>
      <c r="CR4" s="375"/>
      <c r="CS4" s="376"/>
      <c r="CT4" s="377">
        <v>10.4</v>
      </c>
      <c r="CU4" s="378"/>
      <c r="CV4" s="378"/>
      <c r="CW4" s="378"/>
      <c r="CX4" s="378"/>
      <c r="CY4" s="378"/>
      <c r="CZ4" s="378"/>
      <c r="DA4" s="379"/>
      <c r="DB4" s="377">
        <v>8.6999999999999993</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14</v>
      </c>
      <c r="AN5" s="438"/>
      <c r="AO5" s="438"/>
      <c r="AP5" s="438"/>
      <c r="AQ5" s="438"/>
      <c r="AR5" s="438"/>
      <c r="AS5" s="438"/>
      <c r="AT5" s="439"/>
      <c r="AU5" s="440" t="s">
        <v>15</v>
      </c>
      <c r="AV5" s="441"/>
      <c r="AW5" s="441"/>
      <c r="AX5" s="441"/>
      <c r="AY5" s="442" t="s">
        <v>16</v>
      </c>
      <c r="AZ5" s="443"/>
      <c r="BA5" s="443"/>
      <c r="BB5" s="443"/>
      <c r="BC5" s="443"/>
      <c r="BD5" s="443"/>
      <c r="BE5" s="443"/>
      <c r="BF5" s="443"/>
      <c r="BG5" s="443"/>
      <c r="BH5" s="443"/>
      <c r="BI5" s="443"/>
      <c r="BJ5" s="443"/>
      <c r="BK5" s="443"/>
      <c r="BL5" s="443"/>
      <c r="BM5" s="444"/>
      <c r="BN5" s="408">
        <v>3648804</v>
      </c>
      <c r="BO5" s="409"/>
      <c r="BP5" s="409"/>
      <c r="BQ5" s="409"/>
      <c r="BR5" s="409"/>
      <c r="BS5" s="409"/>
      <c r="BT5" s="409"/>
      <c r="BU5" s="410"/>
      <c r="BV5" s="408">
        <v>3544787</v>
      </c>
      <c r="BW5" s="409"/>
      <c r="BX5" s="409"/>
      <c r="BY5" s="409"/>
      <c r="BZ5" s="409"/>
      <c r="CA5" s="409"/>
      <c r="CB5" s="409"/>
      <c r="CC5" s="410"/>
      <c r="CD5" s="411" t="s">
        <v>17</v>
      </c>
      <c r="CE5" s="412"/>
      <c r="CF5" s="412"/>
      <c r="CG5" s="412"/>
      <c r="CH5" s="412"/>
      <c r="CI5" s="412"/>
      <c r="CJ5" s="412"/>
      <c r="CK5" s="412"/>
      <c r="CL5" s="412"/>
      <c r="CM5" s="412"/>
      <c r="CN5" s="412"/>
      <c r="CO5" s="412"/>
      <c r="CP5" s="412"/>
      <c r="CQ5" s="412"/>
      <c r="CR5" s="412"/>
      <c r="CS5" s="413"/>
      <c r="CT5" s="405">
        <v>79.5</v>
      </c>
      <c r="CU5" s="406"/>
      <c r="CV5" s="406"/>
      <c r="CW5" s="406"/>
      <c r="CX5" s="406"/>
      <c r="CY5" s="406"/>
      <c r="CZ5" s="406"/>
      <c r="DA5" s="407"/>
      <c r="DB5" s="405">
        <v>76.099999999999994</v>
      </c>
      <c r="DC5" s="406"/>
      <c r="DD5" s="406"/>
      <c r="DE5" s="406"/>
      <c r="DF5" s="406"/>
      <c r="DG5" s="406"/>
      <c r="DH5" s="406"/>
      <c r="DI5" s="407"/>
      <c r="DJ5" s="165"/>
      <c r="DK5" s="165"/>
      <c r="DL5" s="165"/>
      <c r="DM5" s="165"/>
      <c r="DN5" s="165"/>
      <c r="DO5" s="165"/>
    </row>
    <row r="6" spans="1:119" ht="18.75" customHeight="1" x14ac:dyDescent="0.15">
      <c r="A6" s="166"/>
      <c r="B6" s="414" t="s">
        <v>18</v>
      </c>
      <c r="C6" s="415"/>
      <c r="D6" s="415"/>
      <c r="E6" s="416"/>
      <c r="F6" s="416"/>
      <c r="G6" s="416"/>
      <c r="H6" s="416"/>
      <c r="I6" s="416"/>
      <c r="J6" s="416"/>
      <c r="K6" s="416"/>
      <c r="L6" s="416" t="s">
        <v>19</v>
      </c>
      <c r="M6" s="416"/>
      <c r="N6" s="416"/>
      <c r="O6" s="416"/>
      <c r="P6" s="416"/>
      <c r="Q6" s="416"/>
      <c r="R6" s="420"/>
      <c r="S6" s="420"/>
      <c r="T6" s="420"/>
      <c r="U6" s="420"/>
      <c r="V6" s="421"/>
      <c r="W6" s="424" t="s">
        <v>20</v>
      </c>
      <c r="X6" s="425"/>
      <c r="Y6" s="425"/>
      <c r="Z6" s="425"/>
      <c r="AA6" s="425"/>
      <c r="AB6" s="415"/>
      <c r="AC6" s="428" t="s">
        <v>21</v>
      </c>
      <c r="AD6" s="429"/>
      <c r="AE6" s="429"/>
      <c r="AF6" s="429"/>
      <c r="AG6" s="429"/>
      <c r="AH6" s="429"/>
      <c r="AI6" s="429"/>
      <c r="AJ6" s="429"/>
      <c r="AK6" s="429"/>
      <c r="AL6" s="430"/>
      <c r="AM6" s="437" t="s">
        <v>22</v>
      </c>
      <c r="AN6" s="438"/>
      <c r="AO6" s="438"/>
      <c r="AP6" s="438"/>
      <c r="AQ6" s="438"/>
      <c r="AR6" s="438"/>
      <c r="AS6" s="438"/>
      <c r="AT6" s="439"/>
      <c r="AU6" s="440" t="s">
        <v>15</v>
      </c>
      <c r="AV6" s="441"/>
      <c r="AW6" s="441"/>
      <c r="AX6" s="441"/>
      <c r="AY6" s="442" t="s">
        <v>23</v>
      </c>
      <c r="AZ6" s="443"/>
      <c r="BA6" s="443"/>
      <c r="BB6" s="443"/>
      <c r="BC6" s="443"/>
      <c r="BD6" s="443"/>
      <c r="BE6" s="443"/>
      <c r="BF6" s="443"/>
      <c r="BG6" s="443"/>
      <c r="BH6" s="443"/>
      <c r="BI6" s="443"/>
      <c r="BJ6" s="443"/>
      <c r="BK6" s="443"/>
      <c r="BL6" s="443"/>
      <c r="BM6" s="444"/>
      <c r="BN6" s="408">
        <v>161656</v>
      </c>
      <c r="BO6" s="409"/>
      <c r="BP6" s="409"/>
      <c r="BQ6" s="409"/>
      <c r="BR6" s="409"/>
      <c r="BS6" s="409"/>
      <c r="BT6" s="409"/>
      <c r="BU6" s="410"/>
      <c r="BV6" s="408">
        <v>149488</v>
      </c>
      <c r="BW6" s="409"/>
      <c r="BX6" s="409"/>
      <c r="BY6" s="409"/>
      <c r="BZ6" s="409"/>
      <c r="CA6" s="409"/>
      <c r="CB6" s="409"/>
      <c r="CC6" s="410"/>
      <c r="CD6" s="411" t="s">
        <v>24</v>
      </c>
      <c r="CE6" s="412"/>
      <c r="CF6" s="412"/>
      <c r="CG6" s="412"/>
      <c r="CH6" s="412"/>
      <c r="CI6" s="412"/>
      <c r="CJ6" s="412"/>
      <c r="CK6" s="412"/>
      <c r="CL6" s="412"/>
      <c r="CM6" s="412"/>
      <c r="CN6" s="412"/>
      <c r="CO6" s="412"/>
      <c r="CP6" s="412"/>
      <c r="CQ6" s="412"/>
      <c r="CR6" s="412"/>
      <c r="CS6" s="413"/>
      <c r="CT6" s="445">
        <v>82.7</v>
      </c>
      <c r="CU6" s="446"/>
      <c r="CV6" s="446"/>
      <c r="CW6" s="446"/>
      <c r="CX6" s="446"/>
      <c r="CY6" s="446"/>
      <c r="CZ6" s="446"/>
      <c r="DA6" s="447"/>
      <c r="DB6" s="445">
        <v>79.099999999999994</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25</v>
      </c>
      <c r="AN7" s="438"/>
      <c r="AO7" s="438"/>
      <c r="AP7" s="438"/>
      <c r="AQ7" s="438"/>
      <c r="AR7" s="438"/>
      <c r="AS7" s="438"/>
      <c r="AT7" s="439"/>
      <c r="AU7" s="440" t="s">
        <v>15</v>
      </c>
      <c r="AV7" s="441"/>
      <c r="AW7" s="441"/>
      <c r="AX7" s="441"/>
      <c r="AY7" s="442" t="s">
        <v>26</v>
      </c>
      <c r="AZ7" s="443"/>
      <c r="BA7" s="443"/>
      <c r="BB7" s="443"/>
      <c r="BC7" s="443"/>
      <c r="BD7" s="443"/>
      <c r="BE7" s="443"/>
      <c r="BF7" s="443"/>
      <c r="BG7" s="443"/>
      <c r="BH7" s="443"/>
      <c r="BI7" s="443"/>
      <c r="BJ7" s="443"/>
      <c r="BK7" s="443"/>
      <c r="BL7" s="443"/>
      <c r="BM7" s="444"/>
      <c r="BN7" s="408">
        <v>15643</v>
      </c>
      <c r="BO7" s="409"/>
      <c r="BP7" s="409"/>
      <c r="BQ7" s="409"/>
      <c r="BR7" s="409"/>
      <c r="BS7" s="409"/>
      <c r="BT7" s="409"/>
      <c r="BU7" s="410"/>
      <c r="BV7" s="408">
        <v>20823</v>
      </c>
      <c r="BW7" s="409"/>
      <c r="BX7" s="409"/>
      <c r="BY7" s="409"/>
      <c r="BZ7" s="409"/>
      <c r="CA7" s="409"/>
      <c r="CB7" s="409"/>
      <c r="CC7" s="410"/>
      <c r="CD7" s="411" t="s">
        <v>27</v>
      </c>
      <c r="CE7" s="412"/>
      <c r="CF7" s="412"/>
      <c r="CG7" s="412"/>
      <c r="CH7" s="412"/>
      <c r="CI7" s="412"/>
      <c r="CJ7" s="412"/>
      <c r="CK7" s="412"/>
      <c r="CL7" s="412"/>
      <c r="CM7" s="412"/>
      <c r="CN7" s="412"/>
      <c r="CO7" s="412"/>
      <c r="CP7" s="412"/>
      <c r="CQ7" s="412"/>
      <c r="CR7" s="412"/>
      <c r="CS7" s="413"/>
      <c r="CT7" s="408">
        <v>1409559</v>
      </c>
      <c r="CU7" s="409"/>
      <c r="CV7" s="409"/>
      <c r="CW7" s="409"/>
      <c r="CX7" s="409"/>
      <c r="CY7" s="409"/>
      <c r="CZ7" s="409"/>
      <c r="DA7" s="410"/>
      <c r="DB7" s="408">
        <v>1472820</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28</v>
      </c>
      <c r="AN8" s="438"/>
      <c r="AO8" s="438"/>
      <c r="AP8" s="438"/>
      <c r="AQ8" s="438"/>
      <c r="AR8" s="438"/>
      <c r="AS8" s="438"/>
      <c r="AT8" s="439"/>
      <c r="AU8" s="440" t="s">
        <v>15</v>
      </c>
      <c r="AV8" s="441"/>
      <c r="AW8" s="441"/>
      <c r="AX8" s="441"/>
      <c r="AY8" s="442" t="s">
        <v>29</v>
      </c>
      <c r="AZ8" s="443"/>
      <c r="BA8" s="443"/>
      <c r="BB8" s="443"/>
      <c r="BC8" s="443"/>
      <c r="BD8" s="443"/>
      <c r="BE8" s="443"/>
      <c r="BF8" s="443"/>
      <c r="BG8" s="443"/>
      <c r="BH8" s="443"/>
      <c r="BI8" s="443"/>
      <c r="BJ8" s="443"/>
      <c r="BK8" s="443"/>
      <c r="BL8" s="443"/>
      <c r="BM8" s="444"/>
      <c r="BN8" s="408">
        <v>146013</v>
      </c>
      <c r="BO8" s="409"/>
      <c r="BP8" s="409"/>
      <c r="BQ8" s="409"/>
      <c r="BR8" s="409"/>
      <c r="BS8" s="409"/>
      <c r="BT8" s="409"/>
      <c r="BU8" s="410"/>
      <c r="BV8" s="408">
        <v>128665</v>
      </c>
      <c r="BW8" s="409"/>
      <c r="BX8" s="409"/>
      <c r="BY8" s="409"/>
      <c r="BZ8" s="409"/>
      <c r="CA8" s="409"/>
      <c r="CB8" s="409"/>
      <c r="CC8" s="410"/>
      <c r="CD8" s="411" t="s">
        <v>30</v>
      </c>
      <c r="CE8" s="412"/>
      <c r="CF8" s="412"/>
      <c r="CG8" s="412"/>
      <c r="CH8" s="412"/>
      <c r="CI8" s="412"/>
      <c r="CJ8" s="412"/>
      <c r="CK8" s="412"/>
      <c r="CL8" s="412"/>
      <c r="CM8" s="412"/>
      <c r="CN8" s="412"/>
      <c r="CO8" s="412"/>
      <c r="CP8" s="412"/>
      <c r="CQ8" s="412"/>
      <c r="CR8" s="412"/>
      <c r="CS8" s="413"/>
      <c r="CT8" s="448">
        <v>0.16</v>
      </c>
      <c r="CU8" s="449"/>
      <c r="CV8" s="449"/>
      <c r="CW8" s="449"/>
      <c r="CX8" s="449"/>
      <c r="CY8" s="449"/>
      <c r="CZ8" s="449"/>
      <c r="DA8" s="450"/>
      <c r="DB8" s="448">
        <v>0.16</v>
      </c>
      <c r="DC8" s="449"/>
      <c r="DD8" s="449"/>
      <c r="DE8" s="449"/>
      <c r="DF8" s="449"/>
      <c r="DG8" s="449"/>
      <c r="DH8" s="449"/>
      <c r="DI8" s="450"/>
      <c r="DJ8" s="165"/>
      <c r="DK8" s="165"/>
      <c r="DL8" s="165"/>
      <c r="DM8" s="165"/>
      <c r="DN8" s="165"/>
      <c r="DO8" s="165"/>
    </row>
    <row r="9" spans="1:119" ht="18.75" customHeight="1" thickBot="1" x14ac:dyDescent="0.2">
      <c r="A9" s="166"/>
      <c r="B9" s="402" t="s">
        <v>31</v>
      </c>
      <c r="C9" s="403"/>
      <c r="D9" s="403"/>
      <c r="E9" s="403"/>
      <c r="F9" s="403"/>
      <c r="G9" s="403"/>
      <c r="H9" s="403"/>
      <c r="I9" s="403"/>
      <c r="J9" s="403"/>
      <c r="K9" s="451"/>
      <c r="L9" s="452" t="s">
        <v>32</v>
      </c>
      <c r="M9" s="453"/>
      <c r="N9" s="453"/>
      <c r="O9" s="453"/>
      <c r="P9" s="453"/>
      <c r="Q9" s="454"/>
      <c r="R9" s="455">
        <v>2209</v>
      </c>
      <c r="S9" s="456"/>
      <c r="T9" s="456"/>
      <c r="U9" s="456"/>
      <c r="V9" s="457"/>
      <c r="W9" s="365" t="s">
        <v>33</v>
      </c>
      <c r="X9" s="366"/>
      <c r="Y9" s="366"/>
      <c r="Z9" s="366"/>
      <c r="AA9" s="366"/>
      <c r="AB9" s="366"/>
      <c r="AC9" s="366"/>
      <c r="AD9" s="366"/>
      <c r="AE9" s="366"/>
      <c r="AF9" s="366"/>
      <c r="AG9" s="366"/>
      <c r="AH9" s="366"/>
      <c r="AI9" s="366"/>
      <c r="AJ9" s="366"/>
      <c r="AK9" s="366"/>
      <c r="AL9" s="367"/>
      <c r="AM9" s="437" t="s">
        <v>34</v>
      </c>
      <c r="AN9" s="438"/>
      <c r="AO9" s="438"/>
      <c r="AP9" s="438"/>
      <c r="AQ9" s="438"/>
      <c r="AR9" s="438"/>
      <c r="AS9" s="438"/>
      <c r="AT9" s="439"/>
      <c r="AU9" s="440" t="s">
        <v>15</v>
      </c>
      <c r="AV9" s="441"/>
      <c r="AW9" s="441"/>
      <c r="AX9" s="441"/>
      <c r="AY9" s="442" t="s">
        <v>35</v>
      </c>
      <c r="AZ9" s="443"/>
      <c r="BA9" s="443"/>
      <c r="BB9" s="443"/>
      <c r="BC9" s="443"/>
      <c r="BD9" s="443"/>
      <c r="BE9" s="443"/>
      <c r="BF9" s="443"/>
      <c r="BG9" s="443"/>
      <c r="BH9" s="443"/>
      <c r="BI9" s="443"/>
      <c r="BJ9" s="443"/>
      <c r="BK9" s="443"/>
      <c r="BL9" s="443"/>
      <c r="BM9" s="444"/>
      <c r="BN9" s="408">
        <v>17348</v>
      </c>
      <c r="BO9" s="409"/>
      <c r="BP9" s="409"/>
      <c r="BQ9" s="409"/>
      <c r="BR9" s="409"/>
      <c r="BS9" s="409"/>
      <c r="BT9" s="409"/>
      <c r="BU9" s="410"/>
      <c r="BV9" s="408">
        <v>-1949</v>
      </c>
      <c r="BW9" s="409"/>
      <c r="BX9" s="409"/>
      <c r="BY9" s="409"/>
      <c r="BZ9" s="409"/>
      <c r="CA9" s="409"/>
      <c r="CB9" s="409"/>
      <c r="CC9" s="410"/>
      <c r="CD9" s="411" t="s">
        <v>36</v>
      </c>
      <c r="CE9" s="412"/>
      <c r="CF9" s="412"/>
      <c r="CG9" s="412"/>
      <c r="CH9" s="412"/>
      <c r="CI9" s="412"/>
      <c r="CJ9" s="412"/>
      <c r="CK9" s="412"/>
      <c r="CL9" s="412"/>
      <c r="CM9" s="412"/>
      <c r="CN9" s="412"/>
      <c r="CO9" s="412"/>
      <c r="CP9" s="412"/>
      <c r="CQ9" s="412"/>
      <c r="CR9" s="412"/>
      <c r="CS9" s="413"/>
      <c r="CT9" s="405">
        <v>4.5999999999999996</v>
      </c>
      <c r="CU9" s="406"/>
      <c r="CV9" s="406"/>
      <c r="CW9" s="406"/>
      <c r="CX9" s="406"/>
      <c r="CY9" s="406"/>
      <c r="CZ9" s="406"/>
      <c r="DA9" s="407"/>
      <c r="DB9" s="405">
        <v>4.2</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37</v>
      </c>
      <c r="M10" s="438"/>
      <c r="N10" s="438"/>
      <c r="O10" s="438"/>
      <c r="P10" s="438"/>
      <c r="Q10" s="439"/>
      <c r="R10" s="459">
        <v>2558</v>
      </c>
      <c r="S10" s="460"/>
      <c r="T10" s="460"/>
      <c r="U10" s="460"/>
      <c r="V10" s="461"/>
      <c r="W10" s="396"/>
      <c r="X10" s="397"/>
      <c r="Y10" s="397"/>
      <c r="Z10" s="397"/>
      <c r="AA10" s="397"/>
      <c r="AB10" s="397"/>
      <c r="AC10" s="397"/>
      <c r="AD10" s="397"/>
      <c r="AE10" s="397"/>
      <c r="AF10" s="397"/>
      <c r="AG10" s="397"/>
      <c r="AH10" s="397"/>
      <c r="AI10" s="397"/>
      <c r="AJ10" s="397"/>
      <c r="AK10" s="397"/>
      <c r="AL10" s="400"/>
      <c r="AM10" s="437" t="s">
        <v>38</v>
      </c>
      <c r="AN10" s="438"/>
      <c r="AO10" s="438"/>
      <c r="AP10" s="438"/>
      <c r="AQ10" s="438"/>
      <c r="AR10" s="438"/>
      <c r="AS10" s="438"/>
      <c r="AT10" s="439"/>
      <c r="AU10" s="440" t="s">
        <v>39</v>
      </c>
      <c r="AV10" s="441"/>
      <c r="AW10" s="441"/>
      <c r="AX10" s="441"/>
      <c r="AY10" s="442" t="s">
        <v>40</v>
      </c>
      <c r="AZ10" s="443"/>
      <c r="BA10" s="443"/>
      <c r="BB10" s="443"/>
      <c r="BC10" s="443"/>
      <c r="BD10" s="443"/>
      <c r="BE10" s="443"/>
      <c r="BF10" s="443"/>
      <c r="BG10" s="443"/>
      <c r="BH10" s="443"/>
      <c r="BI10" s="443"/>
      <c r="BJ10" s="443"/>
      <c r="BK10" s="443"/>
      <c r="BL10" s="443"/>
      <c r="BM10" s="444"/>
      <c r="BN10" s="408">
        <v>1624</v>
      </c>
      <c r="BO10" s="409"/>
      <c r="BP10" s="409"/>
      <c r="BQ10" s="409"/>
      <c r="BR10" s="409"/>
      <c r="BS10" s="409"/>
      <c r="BT10" s="409"/>
      <c r="BU10" s="410"/>
      <c r="BV10" s="408">
        <v>3190</v>
      </c>
      <c r="BW10" s="409"/>
      <c r="BX10" s="409"/>
      <c r="BY10" s="409"/>
      <c r="BZ10" s="409"/>
      <c r="CA10" s="409"/>
      <c r="CB10" s="409"/>
      <c r="CC10" s="410"/>
      <c r="CD10" s="170" t="s">
        <v>41</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42</v>
      </c>
      <c r="M11" s="463"/>
      <c r="N11" s="463"/>
      <c r="O11" s="463"/>
      <c r="P11" s="463"/>
      <c r="Q11" s="464"/>
      <c r="R11" s="465" t="s">
        <v>43</v>
      </c>
      <c r="S11" s="466"/>
      <c r="T11" s="466"/>
      <c r="U11" s="466"/>
      <c r="V11" s="467"/>
      <c r="W11" s="396"/>
      <c r="X11" s="397"/>
      <c r="Y11" s="397"/>
      <c r="Z11" s="397"/>
      <c r="AA11" s="397"/>
      <c r="AB11" s="397"/>
      <c r="AC11" s="397"/>
      <c r="AD11" s="397"/>
      <c r="AE11" s="397"/>
      <c r="AF11" s="397"/>
      <c r="AG11" s="397"/>
      <c r="AH11" s="397"/>
      <c r="AI11" s="397"/>
      <c r="AJ11" s="397"/>
      <c r="AK11" s="397"/>
      <c r="AL11" s="400"/>
      <c r="AM11" s="437" t="s">
        <v>44</v>
      </c>
      <c r="AN11" s="438"/>
      <c r="AO11" s="438"/>
      <c r="AP11" s="438"/>
      <c r="AQ11" s="438"/>
      <c r="AR11" s="438"/>
      <c r="AS11" s="438"/>
      <c r="AT11" s="439"/>
      <c r="AU11" s="440" t="s">
        <v>39</v>
      </c>
      <c r="AV11" s="441"/>
      <c r="AW11" s="441"/>
      <c r="AX11" s="441"/>
      <c r="AY11" s="442" t="s">
        <v>45</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46</v>
      </c>
      <c r="CE11" s="412"/>
      <c r="CF11" s="412"/>
      <c r="CG11" s="412"/>
      <c r="CH11" s="412"/>
      <c r="CI11" s="412"/>
      <c r="CJ11" s="412"/>
      <c r="CK11" s="412"/>
      <c r="CL11" s="412"/>
      <c r="CM11" s="412"/>
      <c r="CN11" s="412"/>
      <c r="CO11" s="412"/>
      <c r="CP11" s="412"/>
      <c r="CQ11" s="412"/>
      <c r="CR11" s="412"/>
      <c r="CS11" s="413"/>
      <c r="CT11" s="448" t="s">
        <v>47</v>
      </c>
      <c r="CU11" s="449"/>
      <c r="CV11" s="449"/>
      <c r="CW11" s="449"/>
      <c r="CX11" s="449"/>
      <c r="CY11" s="449"/>
      <c r="CZ11" s="449"/>
      <c r="DA11" s="450"/>
      <c r="DB11" s="448" t="s">
        <v>47</v>
      </c>
      <c r="DC11" s="449"/>
      <c r="DD11" s="449"/>
      <c r="DE11" s="449"/>
      <c r="DF11" s="449"/>
      <c r="DG11" s="449"/>
      <c r="DH11" s="449"/>
      <c r="DI11" s="450"/>
      <c r="DJ11" s="165"/>
      <c r="DK11" s="165"/>
      <c r="DL11" s="165"/>
      <c r="DM11" s="165"/>
      <c r="DN11" s="165"/>
      <c r="DO11" s="165"/>
    </row>
    <row r="12" spans="1:119" ht="18.75" customHeight="1" x14ac:dyDescent="0.15">
      <c r="A12" s="166"/>
      <c r="B12" s="468" t="s">
        <v>48</v>
      </c>
      <c r="C12" s="469"/>
      <c r="D12" s="469"/>
      <c r="E12" s="469"/>
      <c r="F12" s="469"/>
      <c r="G12" s="469"/>
      <c r="H12" s="469"/>
      <c r="I12" s="469"/>
      <c r="J12" s="469"/>
      <c r="K12" s="470"/>
      <c r="L12" s="477" t="s">
        <v>49</v>
      </c>
      <c r="M12" s="478"/>
      <c r="N12" s="478"/>
      <c r="O12" s="478"/>
      <c r="P12" s="478"/>
      <c r="Q12" s="479"/>
      <c r="R12" s="480">
        <v>2244</v>
      </c>
      <c r="S12" s="481"/>
      <c r="T12" s="481"/>
      <c r="U12" s="481"/>
      <c r="V12" s="482"/>
      <c r="W12" s="483" t="s">
        <v>7</v>
      </c>
      <c r="X12" s="441"/>
      <c r="Y12" s="441"/>
      <c r="Z12" s="441"/>
      <c r="AA12" s="441"/>
      <c r="AB12" s="484"/>
      <c r="AC12" s="440" t="s">
        <v>50</v>
      </c>
      <c r="AD12" s="441"/>
      <c r="AE12" s="441"/>
      <c r="AF12" s="441"/>
      <c r="AG12" s="484"/>
      <c r="AH12" s="440" t="s">
        <v>51</v>
      </c>
      <c r="AI12" s="441"/>
      <c r="AJ12" s="441"/>
      <c r="AK12" s="441"/>
      <c r="AL12" s="485"/>
      <c r="AM12" s="437" t="s">
        <v>52</v>
      </c>
      <c r="AN12" s="438"/>
      <c r="AO12" s="438"/>
      <c r="AP12" s="438"/>
      <c r="AQ12" s="438"/>
      <c r="AR12" s="438"/>
      <c r="AS12" s="438"/>
      <c r="AT12" s="439"/>
      <c r="AU12" s="440" t="s">
        <v>15</v>
      </c>
      <c r="AV12" s="441"/>
      <c r="AW12" s="441"/>
      <c r="AX12" s="441"/>
      <c r="AY12" s="442" t="s">
        <v>53</v>
      </c>
      <c r="AZ12" s="443"/>
      <c r="BA12" s="443"/>
      <c r="BB12" s="443"/>
      <c r="BC12" s="443"/>
      <c r="BD12" s="443"/>
      <c r="BE12" s="443"/>
      <c r="BF12" s="443"/>
      <c r="BG12" s="443"/>
      <c r="BH12" s="443"/>
      <c r="BI12" s="443"/>
      <c r="BJ12" s="443"/>
      <c r="BK12" s="443"/>
      <c r="BL12" s="443"/>
      <c r="BM12" s="444"/>
      <c r="BN12" s="408">
        <v>134183</v>
      </c>
      <c r="BO12" s="409"/>
      <c r="BP12" s="409"/>
      <c r="BQ12" s="409"/>
      <c r="BR12" s="409"/>
      <c r="BS12" s="409"/>
      <c r="BT12" s="409"/>
      <c r="BU12" s="410"/>
      <c r="BV12" s="408">
        <v>164264</v>
      </c>
      <c r="BW12" s="409"/>
      <c r="BX12" s="409"/>
      <c r="BY12" s="409"/>
      <c r="BZ12" s="409"/>
      <c r="CA12" s="409"/>
      <c r="CB12" s="409"/>
      <c r="CC12" s="410"/>
      <c r="CD12" s="411" t="s">
        <v>54</v>
      </c>
      <c r="CE12" s="412"/>
      <c r="CF12" s="412"/>
      <c r="CG12" s="412"/>
      <c r="CH12" s="412"/>
      <c r="CI12" s="412"/>
      <c r="CJ12" s="412"/>
      <c r="CK12" s="412"/>
      <c r="CL12" s="412"/>
      <c r="CM12" s="412"/>
      <c r="CN12" s="412"/>
      <c r="CO12" s="412"/>
      <c r="CP12" s="412"/>
      <c r="CQ12" s="412"/>
      <c r="CR12" s="412"/>
      <c r="CS12" s="413"/>
      <c r="CT12" s="448" t="s">
        <v>47</v>
      </c>
      <c r="CU12" s="449"/>
      <c r="CV12" s="449"/>
      <c r="CW12" s="449"/>
      <c r="CX12" s="449"/>
      <c r="CY12" s="449"/>
      <c r="CZ12" s="449"/>
      <c r="DA12" s="450"/>
      <c r="DB12" s="448" t="s">
        <v>47</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55</v>
      </c>
      <c r="N13" s="497"/>
      <c r="O13" s="497"/>
      <c r="P13" s="497"/>
      <c r="Q13" s="498"/>
      <c r="R13" s="489">
        <v>2234</v>
      </c>
      <c r="S13" s="490"/>
      <c r="T13" s="490"/>
      <c r="U13" s="490"/>
      <c r="V13" s="491"/>
      <c r="W13" s="424" t="s">
        <v>56</v>
      </c>
      <c r="X13" s="425"/>
      <c r="Y13" s="425"/>
      <c r="Z13" s="425"/>
      <c r="AA13" s="425"/>
      <c r="AB13" s="415"/>
      <c r="AC13" s="459">
        <v>42</v>
      </c>
      <c r="AD13" s="460"/>
      <c r="AE13" s="460"/>
      <c r="AF13" s="460"/>
      <c r="AG13" s="499"/>
      <c r="AH13" s="459">
        <v>54</v>
      </c>
      <c r="AI13" s="460"/>
      <c r="AJ13" s="460"/>
      <c r="AK13" s="460"/>
      <c r="AL13" s="461"/>
      <c r="AM13" s="437" t="s">
        <v>57</v>
      </c>
      <c r="AN13" s="438"/>
      <c r="AO13" s="438"/>
      <c r="AP13" s="438"/>
      <c r="AQ13" s="438"/>
      <c r="AR13" s="438"/>
      <c r="AS13" s="438"/>
      <c r="AT13" s="439"/>
      <c r="AU13" s="440" t="s">
        <v>15</v>
      </c>
      <c r="AV13" s="441"/>
      <c r="AW13" s="441"/>
      <c r="AX13" s="441"/>
      <c r="AY13" s="442" t="s">
        <v>58</v>
      </c>
      <c r="AZ13" s="443"/>
      <c r="BA13" s="443"/>
      <c r="BB13" s="443"/>
      <c r="BC13" s="443"/>
      <c r="BD13" s="443"/>
      <c r="BE13" s="443"/>
      <c r="BF13" s="443"/>
      <c r="BG13" s="443"/>
      <c r="BH13" s="443"/>
      <c r="BI13" s="443"/>
      <c r="BJ13" s="443"/>
      <c r="BK13" s="443"/>
      <c r="BL13" s="443"/>
      <c r="BM13" s="444"/>
      <c r="BN13" s="408">
        <v>-115211</v>
      </c>
      <c r="BO13" s="409"/>
      <c r="BP13" s="409"/>
      <c r="BQ13" s="409"/>
      <c r="BR13" s="409"/>
      <c r="BS13" s="409"/>
      <c r="BT13" s="409"/>
      <c r="BU13" s="410"/>
      <c r="BV13" s="408">
        <v>-163023</v>
      </c>
      <c r="BW13" s="409"/>
      <c r="BX13" s="409"/>
      <c r="BY13" s="409"/>
      <c r="BZ13" s="409"/>
      <c r="CA13" s="409"/>
      <c r="CB13" s="409"/>
      <c r="CC13" s="410"/>
      <c r="CD13" s="411" t="s">
        <v>59</v>
      </c>
      <c r="CE13" s="412"/>
      <c r="CF13" s="412"/>
      <c r="CG13" s="412"/>
      <c r="CH13" s="412"/>
      <c r="CI13" s="412"/>
      <c r="CJ13" s="412"/>
      <c r="CK13" s="412"/>
      <c r="CL13" s="412"/>
      <c r="CM13" s="412"/>
      <c r="CN13" s="412"/>
      <c r="CO13" s="412"/>
      <c r="CP13" s="412"/>
      <c r="CQ13" s="412"/>
      <c r="CR13" s="412"/>
      <c r="CS13" s="413"/>
      <c r="CT13" s="405">
        <v>4.9000000000000004</v>
      </c>
      <c r="CU13" s="406"/>
      <c r="CV13" s="406"/>
      <c r="CW13" s="406"/>
      <c r="CX13" s="406"/>
      <c r="CY13" s="406"/>
      <c r="CZ13" s="406"/>
      <c r="DA13" s="407"/>
      <c r="DB13" s="405">
        <v>4.5999999999999996</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60</v>
      </c>
      <c r="M14" s="487"/>
      <c r="N14" s="487"/>
      <c r="O14" s="487"/>
      <c r="P14" s="487"/>
      <c r="Q14" s="488"/>
      <c r="R14" s="489">
        <v>2283</v>
      </c>
      <c r="S14" s="490"/>
      <c r="T14" s="490"/>
      <c r="U14" s="490"/>
      <c r="V14" s="491"/>
      <c r="W14" s="398"/>
      <c r="X14" s="399"/>
      <c r="Y14" s="399"/>
      <c r="Z14" s="399"/>
      <c r="AA14" s="399"/>
      <c r="AB14" s="388"/>
      <c r="AC14" s="492">
        <v>4.3</v>
      </c>
      <c r="AD14" s="493"/>
      <c r="AE14" s="493"/>
      <c r="AF14" s="493"/>
      <c r="AG14" s="494"/>
      <c r="AH14" s="492">
        <v>4.7</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61</v>
      </c>
      <c r="CE14" s="501"/>
      <c r="CF14" s="501"/>
      <c r="CG14" s="501"/>
      <c r="CH14" s="501"/>
      <c r="CI14" s="501"/>
      <c r="CJ14" s="501"/>
      <c r="CK14" s="501"/>
      <c r="CL14" s="501"/>
      <c r="CM14" s="501"/>
      <c r="CN14" s="501"/>
      <c r="CO14" s="501"/>
      <c r="CP14" s="501"/>
      <c r="CQ14" s="501"/>
      <c r="CR14" s="501"/>
      <c r="CS14" s="502"/>
      <c r="CT14" s="503" t="s">
        <v>47</v>
      </c>
      <c r="CU14" s="504"/>
      <c r="CV14" s="504"/>
      <c r="CW14" s="504"/>
      <c r="CX14" s="504"/>
      <c r="CY14" s="504"/>
      <c r="CZ14" s="504"/>
      <c r="DA14" s="505"/>
      <c r="DB14" s="503" t="s">
        <v>47</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55</v>
      </c>
      <c r="N15" s="497"/>
      <c r="O15" s="497"/>
      <c r="P15" s="497"/>
      <c r="Q15" s="498"/>
      <c r="R15" s="489">
        <v>2273</v>
      </c>
      <c r="S15" s="490"/>
      <c r="T15" s="490"/>
      <c r="U15" s="490"/>
      <c r="V15" s="491"/>
      <c r="W15" s="424" t="s">
        <v>62</v>
      </c>
      <c r="X15" s="425"/>
      <c r="Y15" s="425"/>
      <c r="Z15" s="425"/>
      <c r="AA15" s="425"/>
      <c r="AB15" s="415"/>
      <c r="AC15" s="459">
        <v>199</v>
      </c>
      <c r="AD15" s="460"/>
      <c r="AE15" s="460"/>
      <c r="AF15" s="460"/>
      <c r="AG15" s="499"/>
      <c r="AH15" s="459">
        <v>276</v>
      </c>
      <c r="AI15" s="460"/>
      <c r="AJ15" s="460"/>
      <c r="AK15" s="460"/>
      <c r="AL15" s="461"/>
      <c r="AM15" s="437"/>
      <c r="AN15" s="438"/>
      <c r="AO15" s="438"/>
      <c r="AP15" s="438"/>
      <c r="AQ15" s="438"/>
      <c r="AR15" s="438"/>
      <c r="AS15" s="438"/>
      <c r="AT15" s="439"/>
      <c r="AU15" s="440"/>
      <c r="AV15" s="441"/>
      <c r="AW15" s="441"/>
      <c r="AX15" s="441"/>
      <c r="AY15" s="368" t="s">
        <v>63</v>
      </c>
      <c r="AZ15" s="369"/>
      <c r="BA15" s="369"/>
      <c r="BB15" s="369"/>
      <c r="BC15" s="369"/>
      <c r="BD15" s="369"/>
      <c r="BE15" s="369"/>
      <c r="BF15" s="369"/>
      <c r="BG15" s="369"/>
      <c r="BH15" s="369"/>
      <c r="BI15" s="369"/>
      <c r="BJ15" s="369"/>
      <c r="BK15" s="369"/>
      <c r="BL15" s="369"/>
      <c r="BM15" s="370"/>
      <c r="BN15" s="371">
        <v>209412</v>
      </c>
      <c r="BO15" s="372"/>
      <c r="BP15" s="372"/>
      <c r="BQ15" s="372"/>
      <c r="BR15" s="372"/>
      <c r="BS15" s="372"/>
      <c r="BT15" s="372"/>
      <c r="BU15" s="373"/>
      <c r="BV15" s="371">
        <v>223333</v>
      </c>
      <c r="BW15" s="372"/>
      <c r="BX15" s="372"/>
      <c r="BY15" s="372"/>
      <c r="BZ15" s="372"/>
      <c r="CA15" s="372"/>
      <c r="CB15" s="372"/>
      <c r="CC15" s="373"/>
      <c r="CD15" s="506" t="s">
        <v>64</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65</v>
      </c>
      <c r="M16" s="517"/>
      <c r="N16" s="517"/>
      <c r="O16" s="517"/>
      <c r="P16" s="517"/>
      <c r="Q16" s="518"/>
      <c r="R16" s="509" t="s">
        <v>66</v>
      </c>
      <c r="S16" s="510"/>
      <c r="T16" s="510"/>
      <c r="U16" s="510"/>
      <c r="V16" s="511"/>
      <c r="W16" s="398"/>
      <c r="X16" s="399"/>
      <c r="Y16" s="399"/>
      <c r="Z16" s="399"/>
      <c r="AA16" s="399"/>
      <c r="AB16" s="388"/>
      <c r="AC16" s="492">
        <v>20.6</v>
      </c>
      <c r="AD16" s="493"/>
      <c r="AE16" s="493"/>
      <c r="AF16" s="493"/>
      <c r="AG16" s="494"/>
      <c r="AH16" s="492">
        <v>24</v>
      </c>
      <c r="AI16" s="493"/>
      <c r="AJ16" s="493"/>
      <c r="AK16" s="493"/>
      <c r="AL16" s="495"/>
      <c r="AM16" s="437"/>
      <c r="AN16" s="438"/>
      <c r="AO16" s="438"/>
      <c r="AP16" s="438"/>
      <c r="AQ16" s="438"/>
      <c r="AR16" s="438"/>
      <c r="AS16" s="438"/>
      <c r="AT16" s="439"/>
      <c r="AU16" s="440"/>
      <c r="AV16" s="441"/>
      <c r="AW16" s="441"/>
      <c r="AX16" s="441"/>
      <c r="AY16" s="442" t="s">
        <v>67</v>
      </c>
      <c r="AZ16" s="443"/>
      <c r="BA16" s="443"/>
      <c r="BB16" s="443"/>
      <c r="BC16" s="443"/>
      <c r="BD16" s="443"/>
      <c r="BE16" s="443"/>
      <c r="BF16" s="443"/>
      <c r="BG16" s="443"/>
      <c r="BH16" s="443"/>
      <c r="BI16" s="443"/>
      <c r="BJ16" s="443"/>
      <c r="BK16" s="443"/>
      <c r="BL16" s="443"/>
      <c r="BM16" s="444"/>
      <c r="BN16" s="408">
        <v>1303816</v>
      </c>
      <c r="BO16" s="409"/>
      <c r="BP16" s="409"/>
      <c r="BQ16" s="409"/>
      <c r="BR16" s="409"/>
      <c r="BS16" s="409"/>
      <c r="BT16" s="409"/>
      <c r="BU16" s="410"/>
      <c r="BV16" s="408">
        <v>1362239</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68</v>
      </c>
      <c r="N17" s="513"/>
      <c r="O17" s="513"/>
      <c r="P17" s="513"/>
      <c r="Q17" s="514"/>
      <c r="R17" s="509" t="s">
        <v>66</v>
      </c>
      <c r="S17" s="510"/>
      <c r="T17" s="510"/>
      <c r="U17" s="510"/>
      <c r="V17" s="511"/>
      <c r="W17" s="424" t="s">
        <v>69</v>
      </c>
      <c r="X17" s="425"/>
      <c r="Y17" s="425"/>
      <c r="Z17" s="425"/>
      <c r="AA17" s="425"/>
      <c r="AB17" s="415"/>
      <c r="AC17" s="459">
        <v>727</v>
      </c>
      <c r="AD17" s="460"/>
      <c r="AE17" s="460"/>
      <c r="AF17" s="460"/>
      <c r="AG17" s="499"/>
      <c r="AH17" s="459">
        <v>818</v>
      </c>
      <c r="AI17" s="460"/>
      <c r="AJ17" s="460"/>
      <c r="AK17" s="460"/>
      <c r="AL17" s="461"/>
      <c r="AM17" s="437"/>
      <c r="AN17" s="438"/>
      <c r="AO17" s="438"/>
      <c r="AP17" s="438"/>
      <c r="AQ17" s="438"/>
      <c r="AR17" s="438"/>
      <c r="AS17" s="438"/>
      <c r="AT17" s="439"/>
      <c r="AU17" s="440"/>
      <c r="AV17" s="441"/>
      <c r="AW17" s="441"/>
      <c r="AX17" s="441"/>
      <c r="AY17" s="442" t="s">
        <v>70</v>
      </c>
      <c r="AZ17" s="443"/>
      <c r="BA17" s="443"/>
      <c r="BB17" s="443"/>
      <c r="BC17" s="443"/>
      <c r="BD17" s="443"/>
      <c r="BE17" s="443"/>
      <c r="BF17" s="443"/>
      <c r="BG17" s="443"/>
      <c r="BH17" s="443"/>
      <c r="BI17" s="443"/>
      <c r="BJ17" s="443"/>
      <c r="BK17" s="443"/>
      <c r="BL17" s="443"/>
      <c r="BM17" s="444"/>
      <c r="BN17" s="408">
        <v>260776</v>
      </c>
      <c r="BO17" s="409"/>
      <c r="BP17" s="409"/>
      <c r="BQ17" s="409"/>
      <c r="BR17" s="409"/>
      <c r="BS17" s="409"/>
      <c r="BT17" s="409"/>
      <c r="BU17" s="410"/>
      <c r="BV17" s="408">
        <v>278967</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71</v>
      </c>
      <c r="C18" s="451"/>
      <c r="D18" s="451"/>
      <c r="E18" s="520"/>
      <c r="F18" s="520"/>
      <c r="G18" s="520"/>
      <c r="H18" s="520"/>
      <c r="I18" s="520"/>
      <c r="J18" s="520"/>
      <c r="K18" s="520"/>
      <c r="L18" s="521">
        <v>105.41</v>
      </c>
      <c r="M18" s="521"/>
      <c r="N18" s="521"/>
      <c r="O18" s="521"/>
      <c r="P18" s="521"/>
      <c r="Q18" s="521"/>
      <c r="R18" s="522"/>
      <c r="S18" s="522"/>
      <c r="T18" s="522"/>
      <c r="U18" s="522"/>
      <c r="V18" s="523"/>
      <c r="W18" s="426"/>
      <c r="X18" s="427"/>
      <c r="Y18" s="427"/>
      <c r="Z18" s="427"/>
      <c r="AA18" s="427"/>
      <c r="AB18" s="418"/>
      <c r="AC18" s="524">
        <v>75.099999999999994</v>
      </c>
      <c r="AD18" s="525"/>
      <c r="AE18" s="525"/>
      <c r="AF18" s="525"/>
      <c r="AG18" s="526"/>
      <c r="AH18" s="524">
        <v>71.3</v>
      </c>
      <c r="AI18" s="525"/>
      <c r="AJ18" s="525"/>
      <c r="AK18" s="525"/>
      <c r="AL18" s="527"/>
      <c r="AM18" s="437"/>
      <c r="AN18" s="438"/>
      <c r="AO18" s="438"/>
      <c r="AP18" s="438"/>
      <c r="AQ18" s="438"/>
      <c r="AR18" s="438"/>
      <c r="AS18" s="438"/>
      <c r="AT18" s="439"/>
      <c r="AU18" s="440"/>
      <c r="AV18" s="441"/>
      <c r="AW18" s="441"/>
      <c r="AX18" s="441"/>
      <c r="AY18" s="442" t="s">
        <v>72</v>
      </c>
      <c r="AZ18" s="443"/>
      <c r="BA18" s="443"/>
      <c r="BB18" s="443"/>
      <c r="BC18" s="443"/>
      <c r="BD18" s="443"/>
      <c r="BE18" s="443"/>
      <c r="BF18" s="443"/>
      <c r="BG18" s="443"/>
      <c r="BH18" s="443"/>
      <c r="BI18" s="443"/>
      <c r="BJ18" s="443"/>
      <c r="BK18" s="443"/>
      <c r="BL18" s="443"/>
      <c r="BM18" s="444"/>
      <c r="BN18" s="408">
        <v>1133432</v>
      </c>
      <c r="BO18" s="409"/>
      <c r="BP18" s="409"/>
      <c r="BQ18" s="409"/>
      <c r="BR18" s="409"/>
      <c r="BS18" s="409"/>
      <c r="BT18" s="409"/>
      <c r="BU18" s="410"/>
      <c r="BV18" s="408">
        <v>1115274</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73</v>
      </c>
      <c r="C19" s="451"/>
      <c r="D19" s="451"/>
      <c r="E19" s="520"/>
      <c r="F19" s="520"/>
      <c r="G19" s="520"/>
      <c r="H19" s="520"/>
      <c r="I19" s="520"/>
      <c r="J19" s="520"/>
      <c r="K19" s="520"/>
      <c r="L19" s="528">
        <v>21</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74</v>
      </c>
      <c r="AZ19" s="443"/>
      <c r="BA19" s="443"/>
      <c r="BB19" s="443"/>
      <c r="BC19" s="443"/>
      <c r="BD19" s="443"/>
      <c r="BE19" s="443"/>
      <c r="BF19" s="443"/>
      <c r="BG19" s="443"/>
      <c r="BH19" s="443"/>
      <c r="BI19" s="443"/>
      <c r="BJ19" s="443"/>
      <c r="BK19" s="443"/>
      <c r="BL19" s="443"/>
      <c r="BM19" s="444"/>
      <c r="BN19" s="408">
        <v>2000365</v>
      </c>
      <c r="BO19" s="409"/>
      <c r="BP19" s="409"/>
      <c r="BQ19" s="409"/>
      <c r="BR19" s="409"/>
      <c r="BS19" s="409"/>
      <c r="BT19" s="409"/>
      <c r="BU19" s="410"/>
      <c r="BV19" s="408">
        <v>2088771</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75</v>
      </c>
      <c r="C20" s="451"/>
      <c r="D20" s="451"/>
      <c r="E20" s="520"/>
      <c r="F20" s="520"/>
      <c r="G20" s="520"/>
      <c r="H20" s="520"/>
      <c r="I20" s="520"/>
      <c r="J20" s="520"/>
      <c r="K20" s="520"/>
      <c r="L20" s="528">
        <v>839</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76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77</v>
      </c>
      <c r="C22" s="543"/>
      <c r="D22" s="544"/>
      <c r="E22" s="420" t="s">
        <v>7</v>
      </c>
      <c r="F22" s="425"/>
      <c r="G22" s="425"/>
      <c r="H22" s="425"/>
      <c r="I22" s="425"/>
      <c r="J22" s="425"/>
      <c r="K22" s="415"/>
      <c r="L22" s="420" t="s">
        <v>78</v>
      </c>
      <c r="M22" s="425"/>
      <c r="N22" s="425"/>
      <c r="O22" s="425"/>
      <c r="P22" s="415"/>
      <c r="Q22" s="551" t="s">
        <v>79</v>
      </c>
      <c r="R22" s="552"/>
      <c r="S22" s="552"/>
      <c r="T22" s="552"/>
      <c r="U22" s="552"/>
      <c r="V22" s="553"/>
      <c r="W22" s="557" t="s">
        <v>80</v>
      </c>
      <c r="X22" s="543"/>
      <c r="Y22" s="544"/>
      <c r="Z22" s="420" t="s">
        <v>7</v>
      </c>
      <c r="AA22" s="425"/>
      <c r="AB22" s="425"/>
      <c r="AC22" s="425"/>
      <c r="AD22" s="425"/>
      <c r="AE22" s="425"/>
      <c r="AF22" s="425"/>
      <c r="AG22" s="415"/>
      <c r="AH22" s="570" t="s">
        <v>81</v>
      </c>
      <c r="AI22" s="425"/>
      <c r="AJ22" s="425"/>
      <c r="AK22" s="425"/>
      <c r="AL22" s="415"/>
      <c r="AM22" s="570" t="s">
        <v>82</v>
      </c>
      <c r="AN22" s="571"/>
      <c r="AO22" s="571"/>
      <c r="AP22" s="571"/>
      <c r="AQ22" s="571"/>
      <c r="AR22" s="572"/>
      <c r="AS22" s="551" t="s">
        <v>79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83</v>
      </c>
      <c r="AZ23" s="369"/>
      <c r="BA23" s="369"/>
      <c r="BB23" s="369"/>
      <c r="BC23" s="369"/>
      <c r="BD23" s="369"/>
      <c r="BE23" s="369"/>
      <c r="BF23" s="369"/>
      <c r="BG23" s="369"/>
      <c r="BH23" s="369"/>
      <c r="BI23" s="369"/>
      <c r="BJ23" s="369"/>
      <c r="BK23" s="369"/>
      <c r="BL23" s="369"/>
      <c r="BM23" s="370"/>
      <c r="BN23" s="408">
        <v>1070505</v>
      </c>
      <c r="BO23" s="409"/>
      <c r="BP23" s="409"/>
      <c r="BQ23" s="409"/>
      <c r="BR23" s="409"/>
      <c r="BS23" s="409"/>
      <c r="BT23" s="409"/>
      <c r="BU23" s="410"/>
      <c r="BV23" s="408">
        <v>1099621</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84</v>
      </c>
      <c r="F24" s="438"/>
      <c r="G24" s="438"/>
      <c r="H24" s="438"/>
      <c r="I24" s="438"/>
      <c r="J24" s="438"/>
      <c r="K24" s="439"/>
      <c r="L24" s="459">
        <v>1</v>
      </c>
      <c r="M24" s="460"/>
      <c r="N24" s="460"/>
      <c r="O24" s="460"/>
      <c r="P24" s="499"/>
      <c r="Q24" s="459">
        <v>6770</v>
      </c>
      <c r="R24" s="460"/>
      <c r="S24" s="460"/>
      <c r="T24" s="460"/>
      <c r="U24" s="460"/>
      <c r="V24" s="499"/>
      <c r="W24" s="558"/>
      <c r="X24" s="546"/>
      <c r="Y24" s="547"/>
      <c r="Z24" s="458" t="s">
        <v>85</v>
      </c>
      <c r="AA24" s="438"/>
      <c r="AB24" s="438"/>
      <c r="AC24" s="438"/>
      <c r="AD24" s="438"/>
      <c r="AE24" s="438"/>
      <c r="AF24" s="438"/>
      <c r="AG24" s="439"/>
      <c r="AH24" s="459">
        <v>43</v>
      </c>
      <c r="AI24" s="460"/>
      <c r="AJ24" s="460"/>
      <c r="AK24" s="460"/>
      <c r="AL24" s="499"/>
      <c r="AM24" s="459">
        <v>133687</v>
      </c>
      <c r="AN24" s="460"/>
      <c r="AO24" s="460"/>
      <c r="AP24" s="460"/>
      <c r="AQ24" s="460"/>
      <c r="AR24" s="499"/>
      <c r="AS24" s="459">
        <v>3109</v>
      </c>
      <c r="AT24" s="460"/>
      <c r="AU24" s="460"/>
      <c r="AV24" s="460"/>
      <c r="AW24" s="460"/>
      <c r="AX24" s="461"/>
      <c r="AY24" s="578" t="s">
        <v>86</v>
      </c>
      <c r="AZ24" s="579"/>
      <c r="BA24" s="579"/>
      <c r="BB24" s="579"/>
      <c r="BC24" s="579"/>
      <c r="BD24" s="579"/>
      <c r="BE24" s="579"/>
      <c r="BF24" s="579"/>
      <c r="BG24" s="579"/>
      <c r="BH24" s="579"/>
      <c r="BI24" s="579"/>
      <c r="BJ24" s="579"/>
      <c r="BK24" s="579"/>
      <c r="BL24" s="579"/>
      <c r="BM24" s="580"/>
      <c r="BN24" s="408">
        <v>1032238</v>
      </c>
      <c r="BO24" s="409"/>
      <c r="BP24" s="409"/>
      <c r="BQ24" s="409"/>
      <c r="BR24" s="409"/>
      <c r="BS24" s="409"/>
      <c r="BT24" s="409"/>
      <c r="BU24" s="410"/>
      <c r="BV24" s="408">
        <v>1055334</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87</v>
      </c>
      <c r="F25" s="438"/>
      <c r="G25" s="438"/>
      <c r="H25" s="438"/>
      <c r="I25" s="438"/>
      <c r="J25" s="438"/>
      <c r="K25" s="439"/>
      <c r="L25" s="459">
        <v>1</v>
      </c>
      <c r="M25" s="460"/>
      <c r="N25" s="460"/>
      <c r="O25" s="460"/>
      <c r="P25" s="499"/>
      <c r="Q25" s="459">
        <v>5950</v>
      </c>
      <c r="R25" s="460"/>
      <c r="S25" s="460"/>
      <c r="T25" s="460"/>
      <c r="U25" s="460"/>
      <c r="V25" s="499"/>
      <c r="W25" s="558"/>
      <c r="X25" s="546"/>
      <c r="Y25" s="547"/>
      <c r="Z25" s="458" t="s">
        <v>88</v>
      </c>
      <c r="AA25" s="438"/>
      <c r="AB25" s="438"/>
      <c r="AC25" s="438"/>
      <c r="AD25" s="438"/>
      <c r="AE25" s="438"/>
      <c r="AF25" s="438"/>
      <c r="AG25" s="439"/>
      <c r="AH25" s="459" t="s">
        <v>47</v>
      </c>
      <c r="AI25" s="460"/>
      <c r="AJ25" s="460"/>
      <c r="AK25" s="460"/>
      <c r="AL25" s="499"/>
      <c r="AM25" s="459" t="s">
        <v>47</v>
      </c>
      <c r="AN25" s="460"/>
      <c r="AO25" s="460"/>
      <c r="AP25" s="460"/>
      <c r="AQ25" s="460"/>
      <c r="AR25" s="499"/>
      <c r="AS25" s="459" t="s">
        <v>47</v>
      </c>
      <c r="AT25" s="460"/>
      <c r="AU25" s="460"/>
      <c r="AV25" s="460"/>
      <c r="AW25" s="460"/>
      <c r="AX25" s="461"/>
      <c r="AY25" s="368" t="s">
        <v>89</v>
      </c>
      <c r="AZ25" s="369"/>
      <c r="BA25" s="369"/>
      <c r="BB25" s="369"/>
      <c r="BC25" s="369"/>
      <c r="BD25" s="369"/>
      <c r="BE25" s="369"/>
      <c r="BF25" s="369"/>
      <c r="BG25" s="369"/>
      <c r="BH25" s="369"/>
      <c r="BI25" s="369"/>
      <c r="BJ25" s="369"/>
      <c r="BK25" s="369"/>
      <c r="BL25" s="369"/>
      <c r="BM25" s="370"/>
      <c r="BN25" s="371">
        <v>35396</v>
      </c>
      <c r="BO25" s="372"/>
      <c r="BP25" s="372"/>
      <c r="BQ25" s="372"/>
      <c r="BR25" s="372"/>
      <c r="BS25" s="372"/>
      <c r="BT25" s="372"/>
      <c r="BU25" s="373"/>
      <c r="BV25" s="371">
        <v>16028</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90</v>
      </c>
      <c r="F26" s="438"/>
      <c r="G26" s="438"/>
      <c r="H26" s="438"/>
      <c r="I26" s="438"/>
      <c r="J26" s="438"/>
      <c r="K26" s="439"/>
      <c r="L26" s="459">
        <v>1</v>
      </c>
      <c r="M26" s="460"/>
      <c r="N26" s="460"/>
      <c r="O26" s="460"/>
      <c r="P26" s="499"/>
      <c r="Q26" s="459">
        <v>5680</v>
      </c>
      <c r="R26" s="460"/>
      <c r="S26" s="460"/>
      <c r="T26" s="460"/>
      <c r="U26" s="460"/>
      <c r="V26" s="499"/>
      <c r="W26" s="558"/>
      <c r="X26" s="546"/>
      <c r="Y26" s="547"/>
      <c r="Z26" s="458" t="s">
        <v>91</v>
      </c>
      <c r="AA26" s="568"/>
      <c r="AB26" s="568"/>
      <c r="AC26" s="568"/>
      <c r="AD26" s="568"/>
      <c r="AE26" s="568"/>
      <c r="AF26" s="568"/>
      <c r="AG26" s="569"/>
      <c r="AH26" s="459">
        <v>4</v>
      </c>
      <c r="AI26" s="460"/>
      <c r="AJ26" s="460"/>
      <c r="AK26" s="460"/>
      <c r="AL26" s="499"/>
      <c r="AM26" s="459">
        <v>12604</v>
      </c>
      <c r="AN26" s="460"/>
      <c r="AO26" s="460"/>
      <c r="AP26" s="460"/>
      <c r="AQ26" s="460"/>
      <c r="AR26" s="499"/>
      <c r="AS26" s="459">
        <v>3151</v>
      </c>
      <c r="AT26" s="460"/>
      <c r="AU26" s="460"/>
      <c r="AV26" s="460"/>
      <c r="AW26" s="460"/>
      <c r="AX26" s="461"/>
      <c r="AY26" s="411" t="s">
        <v>92</v>
      </c>
      <c r="AZ26" s="412"/>
      <c r="BA26" s="412"/>
      <c r="BB26" s="412"/>
      <c r="BC26" s="412"/>
      <c r="BD26" s="412"/>
      <c r="BE26" s="412"/>
      <c r="BF26" s="412"/>
      <c r="BG26" s="412"/>
      <c r="BH26" s="412"/>
      <c r="BI26" s="412"/>
      <c r="BJ26" s="412"/>
      <c r="BK26" s="412"/>
      <c r="BL26" s="412"/>
      <c r="BM26" s="413"/>
      <c r="BN26" s="408" t="s">
        <v>47</v>
      </c>
      <c r="BO26" s="409"/>
      <c r="BP26" s="409"/>
      <c r="BQ26" s="409"/>
      <c r="BR26" s="409"/>
      <c r="BS26" s="409"/>
      <c r="BT26" s="409"/>
      <c r="BU26" s="410"/>
      <c r="BV26" s="408" t="s">
        <v>47</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93</v>
      </c>
      <c r="F27" s="438"/>
      <c r="G27" s="438"/>
      <c r="H27" s="438"/>
      <c r="I27" s="438"/>
      <c r="J27" s="438"/>
      <c r="K27" s="439"/>
      <c r="L27" s="459">
        <v>1</v>
      </c>
      <c r="M27" s="460"/>
      <c r="N27" s="460"/>
      <c r="O27" s="460"/>
      <c r="P27" s="499"/>
      <c r="Q27" s="459">
        <v>3250</v>
      </c>
      <c r="R27" s="460"/>
      <c r="S27" s="460"/>
      <c r="T27" s="460"/>
      <c r="U27" s="460"/>
      <c r="V27" s="499"/>
      <c r="W27" s="558"/>
      <c r="X27" s="546"/>
      <c r="Y27" s="547"/>
      <c r="Z27" s="458" t="s">
        <v>94</v>
      </c>
      <c r="AA27" s="438"/>
      <c r="AB27" s="438"/>
      <c r="AC27" s="438"/>
      <c r="AD27" s="438"/>
      <c r="AE27" s="438"/>
      <c r="AF27" s="438"/>
      <c r="AG27" s="439"/>
      <c r="AH27" s="459" t="s">
        <v>47</v>
      </c>
      <c r="AI27" s="460"/>
      <c r="AJ27" s="460"/>
      <c r="AK27" s="460"/>
      <c r="AL27" s="499"/>
      <c r="AM27" s="459" t="s">
        <v>47</v>
      </c>
      <c r="AN27" s="460"/>
      <c r="AO27" s="460"/>
      <c r="AP27" s="460"/>
      <c r="AQ27" s="460"/>
      <c r="AR27" s="499"/>
      <c r="AS27" s="459" t="s">
        <v>47</v>
      </c>
      <c r="AT27" s="460"/>
      <c r="AU27" s="460"/>
      <c r="AV27" s="460"/>
      <c r="AW27" s="460"/>
      <c r="AX27" s="461"/>
      <c r="AY27" s="500" t="s">
        <v>95</v>
      </c>
      <c r="AZ27" s="501"/>
      <c r="BA27" s="501"/>
      <c r="BB27" s="501"/>
      <c r="BC27" s="501"/>
      <c r="BD27" s="501"/>
      <c r="BE27" s="501"/>
      <c r="BF27" s="501"/>
      <c r="BG27" s="501"/>
      <c r="BH27" s="501"/>
      <c r="BI27" s="501"/>
      <c r="BJ27" s="501"/>
      <c r="BK27" s="501"/>
      <c r="BL27" s="501"/>
      <c r="BM27" s="502"/>
      <c r="BN27" s="581">
        <v>200450</v>
      </c>
      <c r="BO27" s="582"/>
      <c r="BP27" s="582"/>
      <c r="BQ27" s="582"/>
      <c r="BR27" s="582"/>
      <c r="BS27" s="582"/>
      <c r="BT27" s="582"/>
      <c r="BU27" s="583"/>
      <c r="BV27" s="581">
        <v>170349</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96</v>
      </c>
      <c r="F28" s="438"/>
      <c r="G28" s="438"/>
      <c r="H28" s="438"/>
      <c r="I28" s="438"/>
      <c r="J28" s="438"/>
      <c r="K28" s="439"/>
      <c r="L28" s="459">
        <v>1</v>
      </c>
      <c r="M28" s="460"/>
      <c r="N28" s="460"/>
      <c r="O28" s="460"/>
      <c r="P28" s="499"/>
      <c r="Q28" s="459">
        <v>2790</v>
      </c>
      <c r="R28" s="460"/>
      <c r="S28" s="460"/>
      <c r="T28" s="460"/>
      <c r="U28" s="460"/>
      <c r="V28" s="499"/>
      <c r="W28" s="558"/>
      <c r="X28" s="546"/>
      <c r="Y28" s="547"/>
      <c r="Z28" s="458" t="s">
        <v>97</v>
      </c>
      <c r="AA28" s="438"/>
      <c r="AB28" s="438"/>
      <c r="AC28" s="438"/>
      <c r="AD28" s="438"/>
      <c r="AE28" s="438"/>
      <c r="AF28" s="438"/>
      <c r="AG28" s="439"/>
      <c r="AH28" s="459" t="s">
        <v>47</v>
      </c>
      <c r="AI28" s="460"/>
      <c r="AJ28" s="460"/>
      <c r="AK28" s="460"/>
      <c r="AL28" s="499"/>
      <c r="AM28" s="459" t="s">
        <v>47</v>
      </c>
      <c r="AN28" s="460"/>
      <c r="AO28" s="460"/>
      <c r="AP28" s="460"/>
      <c r="AQ28" s="460"/>
      <c r="AR28" s="499"/>
      <c r="AS28" s="459" t="s">
        <v>47</v>
      </c>
      <c r="AT28" s="460"/>
      <c r="AU28" s="460"/>
      <c r="AV28" s="460"/>
      <c r="AW28" s="460"/>
      <c r="AX28" s="461"/>
      <c r="AY28" s="584" t="s">
        <v>98</v>
      </c>
      <c r="AZ28" s="585"/>
      <c r="BA28" s="585"/>
      <c r="BB28" s="586"/>
      <c r="BC28" s="368" t="s">
        <v>99</v>
      </c>
      <c r="BD28" s="369"/>
      <c r="BE28" s="369"/>
      <c r="BF28" s="369"/>
      <c r="BG28" s="369"/>
      <c r="BH28" s="369"/>
      <c r="BI28" s="369"/>
      <c r="BJ28" s="369"/>
      <c r="BK28" s="369"/>
      <c r="BL28" s="369"/>
      <c r="BM28" s="370"/>
      <c r="BN28" s="371">
        <v>2609938</v>
      </c>
      <c r="BO28" s="372"/>
      <c r="BP28" s="372"/>
      <c r="BQ28" s="372"/>
      <c r="BR28" s="372"/>
      <c r="BS28" s="372"/>
      <c r="BT28" s="372"/>
      <c r="BU28" s="373"/>
      <c r="BV28" s="371">
        <v>2742497</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100</v>
      </c>
      <c r="F29" s="438"/>
      <c r="G29" s="438"/>
      <c r="H29" s="438"/>
      <c r="I29" s="438"/>
      <c r="J29" s="438"/>
      <c r="K29" s="439"/>
      <c r="L29" s="459">
        <v>7</v>
      </c>
      <c r="M29" s="460"/>
      <c r="N29" s="460"/>
      <c r="O29" s="460"/>
      <c r="P29" s="499"/>
      <c r="Q29" s="459">
        <v>2610</v>
      </c>
      <c r="R29" s="460"/>
      <c r="S29" s="460"/>
      <c r="T29" s="460"/>
      <c r="U29" s="460"/>
      <c r="V29" s="499"/>
      <c r="W29" s="559"/>
      <c r="X29" s="560"/>
      <c r="Y29" s="561"/>
      <c r="Z29" s="458" t="s">
        <v>101</v>
      </c>
      <c r="AA29" s="438"/>
      <c r="AB29" s="438"/>
      <c r="AC29" s="438"/>
      <c r="AD29" s="438"/>
      <c r="AE29" s="438"/>
      <c r="AF29" s="438"/>
      <c r="AG29" s="439"/>
      <c r="AH29" s="459">
        <v>43</v>
      </c>
      <c r="AI29" s="460"/>
      <c r="AJ29" s="460"/>
      <c r="AK29" s="460"/>
      <c r="AL29" s="499"/>
      <c r="AM29" s="459">
        <v>133687</v>
      </c>
      <c r="AN29" s="460"/>
      <c r="AO29" s="460"/>
      <c r="AP29" s="460"/>
      <c r="AQ29" s="460"/>
      <c r="AR29" s="499"/>
      <c r="AS29" s="459">
        <v>3109</v>
      </c>
      <c r="AT29" s="460"/>
      <c r="AU29" s="460"/>
      <c r="AV29" s="460"/>
      <c r="AW29" s="460"/>
      <c r="AX29" s="461"/>
      <c r="AY29" s="587"/>
      <c r="AZ29" s="588"/>
      <c r="BA29" s="588"/>
      <c r="BB29" s="589"/>
      <c r="BC29" s="442" t="s">
        <v>102</v>
      </c>
      <c r="BD29" s="443"/>
      <c r="BE29" s="443"/>
      <c r="BF29" s="443"/>
      <c r="BG29" s="443"/>
      <c r="BH29" s="443"/>
      <c r="BI29" s="443"/>
      <c r="BJ29" s="443"/>
      <c r="BK29" s="443"/>
      <c r="BL29" s="443"/>
      <c r="BM29" s="444"/>
      <c r="BN29" s="408">
        <v>74555</v>
      </c>
      <c r="BO29" s="409"/>
      <c r="BP29" s="409"/>
      <c r="BQ29" s="409"/>
      <c r="BR29" s="409"/>
      <c r="BS29" s="409"/>
      <c r="BT29" s="409"/>
      <c r="BU29" s="410"/>
      <c r="BV29" s="408">
        <v>74511</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103</v>
      </c>
      <c r="X30" s="566"/>
      <c r="Y30" s="566"/>
      <c r="Z30" s="566"/>
      <c r="AA30" s="566"/>
      <c r="AB30" s="566"/>
      <c r="AC30" s="566"/>
      <c r="AD30" s="566"/>
      <c r="AE30" s="566"/>
      <c r="AF30" s="566"/>
      <c r="AG30" s="567"/>
      <c r="AH30" s="524">
        <v>98.6</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104</v>
      </c>
      <c r="BD30" s="579"/>
      <c r="BE30" s="579"/>
      <c r="BF30" s="579"/>
      <c r="BG30" s="579"/>
      <c r="BH30" s="579"/>
      <c r="BI30" s="579"/>
      <c r="BJ30" s="579"/>
      <c r="BK30" s="579"/>
      <c r="BL30" s="579"/>
      <c r="BM30" s="580"/>
      <c r="BN30" s="581">
        <v>2549117</v>
      </c>
      <c r="BO30" s="582"/>
      <c r="BP30" s="582"/>
      <c r="BQ30" s="582"/>
      <c r="BR30" s="582"/>
      <c r="BS30" s="582"/>
      <c r="BT30" s="582"/>
      <c r="BU30" s="583"/>
      <c r="BV30" s="581">
        <v>2554202</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105</v>
      </c>
      <c r="D32" s="193"/>
      <c r="E32" s="193"/>
      <c r="F32" s="190"/>
      <c r="G32" s="190"/>
      <c r="H32" s="190"/>
      <c r="I32" s="190"/>
      <c r="J32" s="190"/>
      <c r="K32" s="190"/>
      <c r="L32" s="190"/>
      <c r="M32" s="190"/>
      <c r="N32" s="190"/>
      <c r="O32" s="190"/>
      <c r="P32" s="190"/>
      <c r="Q32" s="190"/>
      <c r="R32" s="190"/>
      <c r="S32" s="190"/>
      <c r="T32" s="190"/>
      <c r="U32" s="190" t="s">
        <v>106</v>
      </c>
      <c r="V32" s="190"/>
      <c r="W32" s="190"/>
      <c r="X32" s="190"/>
      <c r="Y32" s="190"/>
      <c r="Z32" s="190"/>
      <c r="AA32" s="190"/>
      <c r="AB32" s="190"/>
      <c r="AC32" s="190"/>
      <c r="AD32" s="190"/>
      <c r="AE32" s="190"/>
      <c r="AF32" s="190"/>
      <c r="AG32" s="190"/>
      <c r="AH32" s="190"/>
      <c r="AI32" s="190"/>
      <c r="AJ32" s="190"/>
      <c r="AK32" s="190"/>
      <c r="AL32" s="190"/>
      <c r="AM32" s="194" t="s">
        <v>107</v>
      </c>
      <c r="AN32" s="190"/>
      <c r="AO32" s="190"/>
      <c r="AP32" s="190"/>
      <c r="AQ32" s="190"/>
      <c r="AR32" s="190"/>
      <c r="AS32" s="194"/>
      <c r="AT32" s="194"/>
      <c r="AU32" s="194"/>
      <c r="AV32" s="194"/>
      <c r="AW32" s="194"/>
      <c r="AX32" s="194"/>
      <c r="AY32" s="194"/>
      <c r="AZ32" s="194"/>
      <c r="BA32" s="194"/>
      <c r="BB32" s="190"/>
      <c r="BC32" s="194"/>
      <c r="BD32" s="190"/>
      <c r="BE32" s="194" t="s">
        <v>108</v>
      </c>
      <c r="BF32" s="190"/>
      <c r="BG32" s="190"/>
      <c r="BH32" s="190"/>
      <c r="BI32" s="190"/>
      <c r="BJ32" s="194"/>
      <c r="BK32" s="194"/>
      <c r="BL32" s="194"/>
      <c r="BM32" s="194"/>
      <c r="BN32" s="194"/>
      <c r="BO32" s="194"/>
      <c r="BP32" s="194"/>
      <c r="BQ32" s="194"/>
      <c r="BR32" s="190"/>
      <c r="BS32" s="190"/>
      <c r="BT32" s="190"/>
      <c r="BU32" s="190"/>
      <c r="BV32" s="190"/>
      <c r="BW32" s="190" t="s">
        <v>109</v>
      </c>
      <c r="BX32" s="190"/>
      <c r="BY32" s="190"/>
      <c r="BZ32" s="190"/>
      <c r="CA32" s="190"/>
      <c r="CB32" s="194"/>
      <c r="CC32" s="194"/>
      <c r="CD32" s="194"/>
      <c r="CE32" s="194"/>
      <c r="CF32" s="194"/>
      <c r="CG32" s="194"/>
      <c r="CH32" s="194"/>
      <c r="CI32" s="194"/>
      <c r="CJ32" s="194"/>
      <c r="CK32" s="194"/>
      <c r="CL32" s="194"/>
      <c r="CM32" s="194"/>
      <c r="CN32" s="194"/>
      <c r="CO32" s="194" t="s">
        <v>110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111</v>
      </c>
      <c r="D33" s="432"/>
      <c r="E33" s="397" t="s">
        <v>112</v>
      </c>
      <c r="F33" s="397"/>
      <c r="G33" s="397"/>
      <c r="H33" s="397"/>
      <c r="I33" s="397"/>
      <c r="J33" s="397"/>
      <c r="K33" s="397"/>
      <c r="L33" s="397"/>
      <c r="M33" s="397"/>
      <c r="N33" s="397"/>
      <c r="O33" s="397"/>
      <c r="P33" s="397"/>
      <c r="Q33" s="397"/>
      <c r="R33" s="397"/>
      <c r="S33" s="397"/>
      <c r="T33" s="195"/>
      <c r="U33" s="432" t="s">
        <v>111</v>
      </c>
      <c r="V33" s="432"/>
      <c r="W33" s="397" t="s">
        <v>112</v>
      </c>
      <c r="X33" s="397"/>
      <c r="Y33" s="397"/>
      <c r="Z33" s="397"/>
      <c r="AA33" s="397"/>
      <c r="AB33" s="397"/>
      <c r="AC33" s="397"/>
      <c r="AD33" s="397"/>
      <c r="AE33" s="397"/>
      <c r="AF33" s="397"/>
      <c r="AG33" s="397"/>
      <c r="AH33" s="397"/>
      <c r="AI33" s="397"/>
      <c r="AJ33" s="397"/>
      <c r="AK33" s="397"/>
      <c r="AL33" s="195"/>
      <c r="AM33" s="432" t="s">
        <v>111</v>
      </c>
      <c r="AN33" s="432"/>
      <c r="AO33" s="397" t="s">
        <v>112</v>
      </c>
      <c r="AP33" s="397"/>
      <c r="AQ33" s="397"/>
      <c r="AR33" s="397"/>
      <c r="AS33" s="397"/>
      <c r="AT33" s="397"/>
      <c r="AU33" s="397"/>
      <c r="AV33" s="397"/>
      <c r="AW33" s="397"/>
      <c r="AX33" s="397"/>
      <c r="AY33" s="397"/>
      <c r="AZ33" s="397"/>
      <c r="BA33" s="397"/>
      <c r="BB33" s="397"/>
      <c r="BC33" s="397"/>
      <c r="BD33" s="196"/>
      <c r="BE33" s="397" t="s">
        <v>111</v>
      </c>
      <c r="BF33" s="397"/>
      <c r="BG33" s="397" t="s">
        <v>112</v>
      </c>
      <c r="BH33" s="397"/>
      <c r="BI33" s="397"/>
      <c r="BJ33" s="397"/>
      <c r="BK33" s="397"/>
      <c r="BL33" s="397"/>
      <c r="BM33" s="397"/>
      <c r="BN33" s="397"/>
      <c r="BO33" s="397"/>
      <c r="BP33" s="397"/>
      <c r="BQ33" s="397"/>
      <c r="BR33" s="397"/>
      <c r="BS33" s="397"/>
      <c r="BT33" s="397"/>
      <c r="BU33" s="397"/>
      <c r="BV33" s="196"/>
      <c r="BW33" s="432" t="s">
        <v>111</v>
      </c>
      <c r="BX33" s="432"/>
      <c r="BY33" s="397" t="s">
        <v>113</v>
      </c>
      <c r="BZ33" s="397"/>
      <c r="CA33" s="397"/>
      <c r="CB33" s="397"/>
      <c r="CC33" s="397"/>
      <c r="CD33" s="397"/>
      <c r="CE33" s="397"/>
      <c r="CF33" s="397"/>
      <c r="CG33" s="397"/>
      <c r="CH33" s="397"/>
      <c r="CI33" s="397"/>
      <c r="CJ33" s="397"/>
      <c r="CK33" s="397"/>
      <c r="CL33" s="397"/>
      <c r="CM33" s="397"/>
      <c r="CN33" s="195"/>
      <c r="CO33" s="432" t="s">
        <v>111</v>
      </c>
      <c r="CP33" s="432"/>
      <c r="CQ33" s="397" t="s">
        <v>114</v>
      </c>
      <c r="CR33" s="397"/>
      <c r="CS33" s="397"/>
      <c r="CT33" s="397"/>
      <c r="CU33" s="397"/>
      <c r="CV33" s="397"/>
      <c r="CW33" s="397"/>
      <c r="CX33" s="397"/>
      <c r="CY33" s="397"/>
      <c r="CZ33" s="397"/>
      <c r="DA33" s="397"/>
      <c r="DB33" s="397"/>
      <c r="DC33" s="397"/>
      <c r="DD33" s="397"/>
      <c r="DE33" s="397"/>
      <c r="DF33" s="195"/>
      <c r="DG33" s="593" t="s">
        <v>115</v>
      </c>
      <c r="DH33" s="593"/>
      <c r="DI33" s="197"/>
      <c r="DJ33" s="165"/>
      <c r="DK33" s="165"/>
      <c r="DL33" s="165"/>
      <c r="DM33" s="165"/>
      <c r="DN33" s="165"/>
      <c r="DO33" s="165"/>
    </row>
    <row r="34" spans="1:119" ht="32.25" customHeight="1" x14ac:dyDescent="0.15">
      <c r="A34" s="166"/>
      <c r="B34" s="192"/>
      <c r="C34" s="594">
        <f>IF(E34="","",1)</f>
        <v>1</v>
      </c>
      <c r="D34" s="594"/>
      <c r="E34" s="595" t="s">
        <v>280</v>
      </c>
      <c r="F34" s="595"/>
      <c r="G34" s="595"/>
      <c r="H34" s="595"/>
      <c r="I34" s="595"/>
      <c r="J34" s="595"/>
      <c r="K34" s="595"/>
      <c r="L34" s="595"/>
      <c r="M34" s="595"/>
      <c r="N34" s="595"/>
      <c r="O34" s="595"/>
      <c r="P34" s="595"/>
      <c r="Q34" s="595"/>
      <c r="R34" s="595"/>
      <c r="S34" s="595"/>
      <c r="T34" s="193"/>
      <c r="U34" s="594">
        <f>IF(W34="","",MAX(C34:D43)+1)</f>
        <v>3</v>
      </c>
      <c r="V34" s="594"/>
      <c r="W34" s="595" t="s">
        <v>295</v>
      </c>
      <c r="X34" s="595"/>
      <c r="Y34" s="595"/>
      <c r="Z34" s="595"/>
      <c r="AA34" s="595"/>
      <c r="AB34" s="595"/>
      <c r="AC34" s="595"/>
      <c r="AD34" s="595"/>
      <c r="AE34" s="595"/>
      <c r="AF34" s="595"/>
      <c r="AG34" s="595"/>
      <c r="AH34" s="595"/>
      <c r="AI34" s="595"/>
      <c r="AJ34" s="595"/>
      <c r="AK34" s="595"/>
      <c r="AL34" s="193"/>
      <c r="AM34" s="594" t="str">
        <f>IF(AO34="","",MAX(C34:D43,U34:V43)+1)</f>
        <v/>
      </c>
      <c r="AN34" s="594"/>
      <c r="AO34" s="595"/>
      <c r="AP34" s="595"/>
      <c r="AQ34" s="595"/>
      <c r="AR34" s="595"/>
      <c r="AS34" s="595"/>
      <c r="AT34" s="595"/>
      <c r="AU34" s="595"/>
      <c r="AV34" s="595"/>
      <c r="AW34" s="595"/>
      <c r="AX34" s="595"/>
      <c r="AY34" s="595"/>
      <c r="AZ34" s="595"/>
      <c r="BA34" s="595"/>
      <c r="BB34" s="595"/>
      <c r="BC34" s="595"/>
      <c r="BD34" s="193"/>
      <c r="BE34" s="594">
        <f>IF(BG34="","",MAX(C34:D43,U34:V43,AM34:AN43)+1)</f>
        <v>7</v>
      </c>
      <c r="BF34" s="594"/>
      <c r="BG34" s="595" t="s">
        <v>299</v>
      </c>
      <c r="BH34" s="595"/>
      <c r="BI34" s="595"/>
      <c r="BJ34" s="595"/>
      <c r="BK34" s="595"/>
      <c r="BL34" s="595"/>
      <c r="BM34" s="595"/>
      <c r="BN34" s="595"/>
      <c r="BO34" s="595"/>
      <c r="BP34" s="595"/>
      <c r="BQ34" s="595"/>
      <c r="BR34" s="595"/>
      <c r="BS34" s="595"/>
      <c r="BT34" s="595"/>
      <c r="BU34" s="595"/>
      <c r="BV34" s="193"/>
      <c r="BW34" s="594">
        <f>IF(BY34="","",MAX(C34:D43,U34:V43,AM34:AN43,BE34:BF43)+1)</f>
        <v>9</v>
      </c>
      <c r="BX34" s="594"/>
      <c r="BY34" s="595" t="s">
        <v>307</v>
      </c>
      <c r="BZ34" s="595"/>
      <c r="CA34" s="595"/>
      <c r="CB34" s="595"/>
      <c r="CC34" s="595"/>
      <c r="CD34" s="595"/>
      <c r="CE34" s="595"/>
      <c r="CF34" s="595"/>
      <c r="CG34" s="595"/>
      <c r="CH34" s="595"/>
      <c r="CI34" s="595"/>
      <c r="CJ34" s="595"/>
      <c r="CK34" s="595"/>
      <c r="CL34" s="595"/>
      <c r="CM34" s="595"/>
      <c r="CN34" s="193"/>
      <c r="CO34" s="594">
        <f>IF(CQ34="","",MAX(C34:D43,U34:V43,AM34:AN43,BE34:BF43,BW34:BX43)+1)</f>
        <v>18</v>
      </c>
      <c r="CP34" s="594"/>
      <c r="CQ34" s="595" t="s">
        <v>281</v>
      </c>
      <c r="CR34" s="595"/>
      <c r="CS34" s="595"/>
      <c r="CT34" s="595"/>
      <c r="CU34" s="595"/>
      <c r="CV34" s="595"/>
      <c r="CW34" s="595"/>
      <c r="CX34" s="595"/>
      <c r="CY34" s="595"/>
      <c r="CZ34" s="595"/>
      <c r="DA34" s="595"/>
      <c r="DB34" s="595"/>
      <c r="DC34" s="595"/>
      <c r="DD34" s="595"/>
      <c r="DE34" s="595"/>
      <c r="DF34" s="190"/>
      <c r="DG34" s="596" t="s">
        <v>491</v>
      </c>
      <c r="DH34" s="596"/>
      <c r="DI34" s="197"/>
      <c r="DJ34" s="165"/>
      <c r="DK34" s="165"/>
      <c r="DL34" s="165"/>
      <c r="DM34" s="165"/>
      <c r="DN34" s="165"/>
      <c r="DO34" s="165"/>
    </row>
    <row r="35" spans="1:119" ht="32.25" customHeight="1" x14ac:dyDescent="0.15">
      <c r="A35" s="166"/>
      <c r="B35" s="192"/>
      <c r="C35" s="594">
        <f>IF(E35="","",C34+1)</f>
        <v>2</v>
      </c>
      <c r="D35" s="594"/>
      <c r="E35" s="595" t="s">
        <v>282</v>
      </c>
      <c r="F35" s="595"/>
      <c r="G35" s="595"/>
      <c r="H35" s="595"/>
      <c r="I35" s="595"/>
      <c r="J35" s="595"/>
      <c r="K35" s="595"/>
      <c r="L35" s="595"/>
      <c r="M35" s="595"/>
      <c r="N35" s="595"/>
      <c r="O35" s="595"/>
      <c r="P35" s="595"/>
      <c r="Q35" s="595"/>
      <c r="R35" s="595"/>
      <c r="S35" s="595"/>
      <c r="T35" s="193"/>
      <c r="U35" s="594">
        <f>IF(W35="","",U34+1)</f>
        <v>4</v>
      </c>
      <c r="V35" s="594"/>
      <c r="W35" s="595" t="s">
        <v>296</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8</v>
      </c>
      <c r="BF35" s="594"/>
      <c r="BG35" s="595" t="s">
        <v>301</v>
      </c>
      <c r="BH35" s="595"/>
      <c r="BI35" s="595"/>
      <c r="BJ35" s="595"/>
      <c r="BK35" s="595"/>
      <c r="BL35" s="595"/>
      <c r="BM35" s="595"/>
      <c r="BN35" s="595"/>
      <c r="BO35" s="595"/>
      <c r="BP35" s="595"/>
      <c r="BQ35" s="595"/>
      <c r="BR35" s="595"/>
      <c r="BS35" s="595"/>
      <c r="BT35" s="595"/>
      <c r="BU35" s="595"/>
      <c r="BV35" s="193"/>
      <c r="BW35" s="594">
        <f t="shared" ref="BW35:BW43" si="2">IF(BY35="","",BW34+1)</f>
        <v>10</v>
      </c>
      <c r="BX35" s="594"/>
      <c r="BY35" s="595" t="s">
        <v>308</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
        <v>491</v>
      </c>
      <c r="CR35" s="595"/>
      <c r="CS35" s="595"/>
      <c r="CT35" s="595"/>
      <c r="CU35" s="595"/>
      <c r="CV35" s="595"/>
      <c r="CW35" s="595"/>
      <c r="CX35" s="595"/>
      <c r="CY35" s="595"/>
      <c r="CZ35" s="595"/>
      <c r="DA35" s="595"/>
      <c r="DB35" s="595"/>
      <c r="DC35" s="595"/>
      <c r="DD35" s="595"/>
      <c r="DE35" s="595"/>
      <c r="DF35" s="190"/>
      <c r="DG35" s="596" t="s">
        <v>491</v>
      </c>
      <c r="DH35" s="596"/>
      <c r="DI35" s="197"/>
      <c r="DJ35" s="165"/>
      <c r="DK35" s="165"/>
      <c r="DL35" s="165"/>
      <c r="DM35" s="165"/>
      <c r="DN35" s="165"/>
      <c r="DO35" s="165"/>
    </row>
    <row r="36" spans="1:119" ht="32.25" customHeight="1" x14ac:dyDescent="0.15">
      <c r="A36" s="166"/>
      <c r="B36" s="192"/>
      <c r="C36" s="594" t="str">
        <f>IF(E36="","",C35+1)</f>
        <v/>
      </c>
      <c r="D36" s="594"/>
      <c r="E36" s="595" t="s">
        <v>491</v>
      </c>
      <c r="F36" s="595"/>
      <c r="G36" s="595"/>
      <c r="H36" s="595"/>
      <c r="I36" s="595"/>
      <c r="J36" s="595"/>
      <c r="K36" s="595"/>
      <c r="L36" s="595"/>
      <c r="M36" s="595"/>
      <c r="N36" s="595"/>
      <c r="O36" s="595"/>
      <c r="P36" s="595"/>
      <c r="Q36" s="595"/>
      <c r="R36" s="595"/>
      <c r="S36" s="595"/>
      <c r="T36" s="193"/>
      <c r="U36" s="594">
        <f t="shared" ref="U36:U43" si="4">IF(W36="","",U35+1)</f>
        <v>5</v>
      </c>
      <c r="V36" s="594"/>
      <c r="W36" s="595" t="s">
        <v>297</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11</v>
      </c>
      <c r="BX36" s="594"/>
      <c r="BY36" s="595" t="s">
        <v>309</v>
      </c>
      <c r="BZ36" s="595"/>
      <c r="CA36" s="595"/>
      <c r="CB36" s="595"/>
      <c r="CC36" s="595"/>
      <c r="CD36" s="595"/>
      <c r="CE36" s="595"/>
      <c r="CF36" s="595"/>
      <c r="CG36" s="595"/>
      <c r="CH36" s="595"/>
      <c r="CI36" s="595"/>
      <c r="CJ36" s="595"/>
      <c r="CK36" s="595"/>
      <c r="CL36" s="595"/>
      <c r="CM36" s="595"/>
      <c r="CN36" s="193"/>
      <c r="CO36" s="594" t="str">
        <f t="shared" si="3"/>
        <v/>
      </c>
      <c r="CP36" s="594"/>
      <c r="CQ36" s="595" t="s">
        <v>491</v>
      </c>
      <c r="CR36" s="595"/>
      <c r="CS36" s="595"/>
      <c r="CT36" s="595"/>
      <c r="CU36" s="595"/>
      <c r="CV36" s="595"/>
      <c r="CW36" s="595"/>
      <c r="CX36" s="595"/>
      <c r="CY36" s="595"/>
      <c r="CZ36" s="595"/>
      <c r="DA36" s="595"/>
      <c r="DB36" s="595"/>
      <c r="DC36" s="595"/>
      <c r="DD36" s="595"/>
      <c r="DE36" s="595"/>
      <c r="DF36" s="190"/>
      <c r="DG36" s="596" t="s">
        <v>491</v>
      </c>
      <c r="DH36" s="596"/>
      <c r="DI36" s="197"/>
      <c r="DJ36" s="165"/>
      <c r="DK36" s="165"/>
      <c r="DL36" s="165"/>
      <c r="DM36" s="165"/>
      <c r="DN36" s="165"/>
      <c r="DO36" s="165"/>
    </row>
    <row r="37" spans="1:119" ht="32.25" customHeight="1" x14ac:dyDescent="0.15">
      <c r="A37" s="166"/>
      <c r="B37" s="192"/>
      <c r="C37" s="594" t="str">
        <f>IF(E37="","",C36+1)</f>
        <v/>
      </c>
      <c r="D37" s="594"/>
      <c r="E37" s="595" t="s">
        <v>491</v>
      </c>
      <c r="F37" s="595"/>
      <c r="G37" s="595"/>
      <c r="H37" s="595"/>
      <c r="I37" s="595"/>
      <c r="J37" s="595"/>
      <c r="K37" s="595"/>
      <c r="L37" s="595"/>
      <c r="M37" s="595"/>
      <c r="N37" s="595"/>
      <c r="O37" s="595"/>
      <c r="P37" s="595"/>
      <c r="Q37" s="595"/>
      <c r="R37" s="595"/>
      <c r="S37" s="595"/>
      <c r="T37" s="193"/>
      <c r="U37" s="594">
        <f t="shared" si="4"/>
        <v>6</v>
      </c>
      <c r="V37" s="594"/>
      <c r="W37" s="595" t="s">
        <v>298</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12</v>
      </c>
      <c r="BX37" s="594"/>
      <c r="BY37" s="595" t="s">
        <v>310</v>
      </c>
      <c r="BZ37" s="595"/>
      <c r="CA37" s="595"/>
      <c r="CB37" s="595"/>
      <c r="CC37" s="595"/>
      <c r="CD37" s="595"/>
      <c r="CE37" s="595"/>
      <c r="CF37" s="595"/>
      <c r="CG37" s="595"/>
      <c r="CH37" s="595"/>
      <c r="CI37" s="595"/>
      <c r="CJ37" s="595"/>
      <c r="CK37" s="595"/>
      <c r="CL37" s="595"/>
      <c r="CM37" s="595"/>
      <c r="CN37" s="193"/>
      <c r="CO37" s="594" t="str">
        <f t="shared" si="3"/>
        <v/>
      </c>
      <c r="CP37" s="594"/>
      <c r="CQ37" s="595" t="s">
        <v>491</v>
      </c>
      <c r="CR37" s="595"/>
      <c r="CS37" s="595"/>
      <c r="CT37" s="595"/>
      <c r="CU37" s="595"/>
      <c r="CV37" s="595"/>
      <c r="CW37" s="595"/>
      <c r="CX37" s="595"/>
      <c r="CY37" s="595"/>
      <c r="CZ37" s="595"/>
      <c r="DA37" s="595"/>
      <c r="DB37" s="595"/>
      <c r="DC37" s="595"/>
      <c r="DD37" s="595"/>
      <c r="DE37" s="595"/>
      <c r="DF37" s="190"/>
      <c r="DG37" s="596" t="s">
        <v>491</v>
      </c>
      <c r="DH37" s="596"/>
      <c r="DI37" s="197"/>
      <c r="DJ37" s="165"/>
      <c r="DK37" s="165"/>
      <c r="DL37" s="165"/>
      <c r="DM37" s="165"/>
      <c r="DN37" s="165"/>
      <c r="DO37" s="165"/>
    </row>
    <row r="38" spans="1:119" ht="32.25" customHeight="1" x14ac:dyDescent="0.15">
      <c r="A38" s="166"/>
      <c r="B38" s="192"/>
      <c r="C38" s="594" t="str">
        <f t="shared" ref="C38:C43" si="5">IF(E38="","",C37+1)</f>
        <v/>
      </c>
      <c r="D38" s="594"/>
      <c r="E38" s="595" t="s">
        <v>491</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13</v>
      </c>
      <c r="BX38" s="594"/>
      <c r="BY38" s="595" t="s">
        <v>311</v>
      </c>
      <c r="BZ38" s="595"/>
      <c r="CA38" s="595"/>
      <c r="CB38" s="595"/>
      <c r="CC38" s="595"/>
      <c r="CD38" s="595"/>
      <c r="CE38" s="595"/>
      <c r="CF38" s="595"/>
      <c r="CG38" s="595"/>
      <c r="CH38" s="595"/>
      <c r="CI38" s="595"/>
      <c r="CJ38" s="595"/>
      <c r="CK38" s="595"/>
      <c r="CL38" s="595"/>
      <c r="CM38" s="595"/>
      <c r="CN38" s="193"/>
      <c r="CO38" s="594" t="str">
        <f t="shared" si="3"/>
        <v/>
      </c>
      <c r="CP38" s="594"/>
      <c r="CQ38" s="595" t="s">
        <v>491</v>
      </c>
      <c r="CR38" s="595"/>
      <c r="CS38" s="595"/>
      <c r="CT38" s="595"/>
      <c r="CU38" s="595"/>
      <c r="CV38" s="595"/>
      <c r="CW38" s="595"/>
      <c r="CX38" s="595"/>
      <c r="CY38" s="595"/>
      <c r="CZ38" s="595"/>
      <c r="DA38" s="595"/>
      <c r="DB38" s="595"/>
      <c r="DC38" s="595"/>
      <c r="DD38" s="595"/>
      <c r="DE38" s="595"/>
      <c r="DF38" s="190"/>
      <c r="DG38" s="596" t="s">
        <v>491</v>
      </c>
      <c r="DH38" s="596"/>
      <c r="DI38" s="197"/>
      <c r="DJ38" s="165"/>
      <c r="DK38" s="165"/>
      <c r="DL38" s="165"/>
      <c r="DM38" s="165"/>
      <c r="DN38" s="165"/>
      <c r="DO38" s="165"/>
    </row>
    <row r="39" spans="1:119" ht="32.25" customHeight="1" x14ac:dyDescent="0.15">
      <c r="A39" s="166"/>
      <c r="B39" s="192"/>
      <c r="C39" s="594" t="str">
        <f t="shared" si="5"/>
        <v/>
      </c>
      <c r="D39" s="594"/>
      <c r="E39" s="595" t="s">
        <v>491</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14</v>
      </c>
      <c r="BX39" s="594"/>
      <c r="BY39" s="595" t="s">
        <v>312</v>
      </c>
      <c r="BZ39" s="595"/>
      <c r="CA39" s="595"/>
      <c r="CB39" s="595"/>
      <c r="CC39" s="595"/>
      <c r="CD39" s="595"/>
      <c r="CE39" s="595"/>
      <c r="CF39" s="595"/>
      <c r="CG39" s="595"/>
      <c r="CH39" s="595"/>
      <c r="CI39" s="595"/>
      <c r="CJ39" s="595"/>
      <c r="CK39" s="595"/>
      <c r="CL39" s="595"/>
      <c r="CM39" s="595"/>
      <c r="CN39" s="193"/>
      <c r="CO39" s="594" t="str">
        <f t="shared" si="3"/>
        <v/>
      </c>
      <c r="CP39" s="594"/>
      <c r="CQ39" s="595" t="s">
        <v>491</v>
      </c>
      <c r="CR39" s="595"/>
      <c r="CS39" s="595"/>
      <c r="CT39" s="595"/>
      <c r="CU39" s="595"/>
      <c r="CV39" s="595"/>
      <c r="CW39" s="595"/>
      <c r="CX39" s="595"/>
      <c r="CY39" s="595"/>
      <c r="CZ39" s="595"/>
      <c r="DA39" s="595"/>
      <c r="DB39" s="595"/>
      <c r="DC39" s="595"/>
      <c r="DD39" s="595"/>
      <c r="DE39" s="595"/>
      <c r="DF39" s="190"/>
      <c r="DG39" s="596" t="s">
        <v>491</v>
      </c>
      <c r="DH39" s="596"/>
      <c r="DI39" s="197"/>
      <c r="DJ39" s="165"/>
      <c r="DK39" s="165"/>
      <c r="DL39" s="165"/>
      <c r="DM39" s="165"/>
      <c r="DN39" s="165"/>
      <c r="DO39" s="165"/>
    </row>
    <row r="40" spans="1:119" ht="32.25" customHeight="1" x14ac:dyDescent="0.15">
      <c r="A40" s="166"/>
      <c r="B40" s="192"/>
      <c r="C40" s="594" t="str">
        <f t="shared" si="5"/>
        <v/>
      </c>
      <c r="D40" s="594"/>
      <c r="E40" s="595" t="s">
        <v>491</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15</v>
      </c>
      <c r="BX40" s="594"/>
      <c r="BY40" s="595" t="s">
        <v>313</v>
      </c>
      <c r="BZ40" s="595"/>
      <c r="CA40" s="595"/>
      <c r="CB40" s="595"/>
      <c r="CC40" s="595"/>
      <c r="CD40" s="595"/>
      <c r="CE40" s="595"/>
      <c r="CF40" s="595"/>
      <c r="CG40" s="595"/>
      <c r="CH40" s="595"/>
      <c r="CI40" s="595"/>
      <c r="CJ40" s="595"/>
      <c r="CK40" s="595"/>
      <c r="CL40" s="595"/>
      <c r="CM40" s="595"/>
      <c r="CN40" s="193"/>
      <c r="CO40" s="594" t="str">
        <f t="shared" si="3"/>
        <v/>
      </c>
      <c r="CP40" s="594"/>
      <c r="CQ40" s="595" t="s">
        <v>491</v>
      </c>
      <c r="CR40" s="595"/>
      <c r="CS40" s="595"/>
      <c r="CT40" s="595"/>
      <c r="CU40" s="595"/>
      <c r="CV40" s="595"/>
      <c r="CW40" s="595"/>
      <c r="CX40" s="595"/>
      <c r="CY40" s="595"/>
      <c r="CZ40" s="595"/>
      <c r="DA40" s="595"/>
      <c r="DB40" s="595"/>
      <c r="DC40" s="595"/>
      <c r="DD40" s="595"/>
      <c r="DE40" s="595"/>
      <c r="DF40" s="190"/>
      <c r="DG40" s="596" t="s">
        <v>491</v>
      </c>
      <c r="DH40" s="596"/>
      <c r="DI40" s="197"/>
      <c r="DJ40" s="165"/>
      <c r="DK40" s="165"/>
      <c r="DL40" s="165"/>
      <c r="DM40" s="165"/>
      <c r="DN40" s="165"/>
      <c r="DO40" s="165"/>
    </row>
    <row r="41" spans="1:119" ht="32.25" customHeight="1" x14ac:dyDescent="0.15">
      <c r="A41" s="166"/>
      <c r="B41" s="192"/>
      <c r="C41" s="594" t="str">
        <f t="shared" si="5"/>
        <v/>
      </c>
      <c r="D41" s="594"/>
      <c r="E41" s="595" t="s">
        <v>491</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16</v>
      </c>
      <c r="BX41" s="594"/>
      <c r="BY41" s="595" t="s">
        <v>314</v>
      </c>
      <c r="BZ41" s="595"/>
      <c r="CA41" s="595"/>
      <c r="CB41" s="595"/>
      <c r="CC41" s="595"/>
      <c r="CD41" s="595"/>
      <c r="CE41" s="595"/>
      <c r="CF41" s="595"/>
      <c r="CG41" s="595"/>
      <c r="CH41" s="595"/>
      <c r="CI41" s="595"/>
      <c r="CJ41" s="595"/>
      <c r="CK41" s="595"/>
      <c r="CL41" s="595"/>
      <c r="CM41" s="595"/>
      <c r="CN41" s="193"/>
      <c r="CO41" s="594" t="str">
        <f t="shared" si="3"/>
        <v/>
      </c>
      <c r="CP41" s="594"/>
      <c r="CQ41" s="595" t="s">
        <v>491</v>
      </c>
      <c r="CR41" s="595"/>
      <c r="CS41" s="595"/>
      <c r="CT41" s="595"/>
      <c r="CU41" s="595"/>
      <c r="CV41" s="595"/>
      <c r="CW41" s="595"/>
      <c r="CX41" s="595"/>
      <c r="CY41" s="595"/>
      <c r="CZ41" s="595"/>
      <c r="DA41" s="595"/>
      <c r="DB41" s="595"/>
      <c r="DC41" s="595"/>
      <c r="DD41" s="595"/>
      <c r="DE41" s="595"/>
      <c r="DF41" s="190"/>
      <c r="DG41" s="596" t="s">
        <v>491</v>
      </c>
      <c r="DH41" s="596"/>
      <c r="DI41" s="197"/>
      <c r="DJ41" s="165"/>
      <c r="DK41" s="165"/>
      <c r="DL41" s="165"/>
      <c r="DM41" s="165"/>
      <c r="DN41" s="165"/>
      <c r="DO41" s="165"/>
    </row>
    <row r="42" spans="1:119" ht="32.25" customHeight="1" x14ac:dyDescent="0.15">
      <c r="A42" s="165"/>
      <c r="B42" s="192"/>
      <c r="C42" s="594" t="str">
        <f t="shared" si="5"/>
        <v/>
      </c>
      <c r="D42" s="594"/>
      <c r="E42" s="595" t="s">
        <v>491</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17</v>
      </c>
      <c r="BX42" s="594"/>
      <c r="BY42" s="595" t="s">
        <v>315</v>
      </c>
      <c r="BZ42" s="595"/>
      <c r="CA42" s="595"/>
      <c r="CB42" s="595"/>
      <c r="CC42" s="595"/>
      <c r="CD42" s="595"/>
      <c r="CE42" s="595"/>
      <c r="CF42" s="595"/>
      <c r="CG42" s="595"/>
      <c r="CH42" s="595"/>
      <c r="CI42" s="595"/>
      <c r="CJ42" s="595"/>
      <c r="CK42" s="595"/>
      <c r="CL42" s="595"/>
      <c r="CM42" s="595"/>
      <c r="CN42" s="193"/>
      <c r="CO42" s="594" t="str">
        <f t="shared" si="3"/>
        <v/>
      </c>
      <c r="CP42" s="594"/>
      <c r="CQ42" s="595" t="s">
        <v>491</v>
      </c>
      <c r="CR42" s="595"/>
      <c r="CS42" s="595"/>
      <c r="CT42" s="595"/>
      <c r="CU42" s="595"/>
      <c r="CV42" s="595"/>
      <c r="CW42" s="595"/>
      <c r="CX42" s="595"/>
      <c r="CY42" s="595"/>
      <c r="CZ42" s="595"/>
      <c r="DA42" s="595"/>
      <c r="DB42" s="595"/>
      <c r="DC42" s="595"/>
      <c r="DD42" s="595"/>
      <c r="DE42" s="595"/>
      <c r="DF42" s="190"/>
      <c r="DG42" s="596" t="s">
        <v>491</v>
      </c>
      <c r="DH42" s="596"/>
      <c r="DI42" s="197"/>
      <c r="DJ42" s="165"/>
      <c r="DK42" s="165"/>
      <c r="DL42" s="165"/>
      <c r="DM42" s="165"/>
      <c r="DN42" s="165"/>
      <c r="DO42" s="165"/>
    </row>
    <row r="43" spans="1:119" ht="32.25" customHeight="1" x14ac:dyDescent="0.15">
      <c r="A43" s="165"/>
      <c r="B43" s="192"/>
      <c r="C43" s="594" t="str">
        <f t="shared" si="5"/>
        <v/>
      </c>
      <c r="D43" s="594"/>
      <c r="E43" s="595" t="s">
        <v>491</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
        <v>491</v>
      </c>
      <c r="BZ43" s="595"/>
      <c r="CA43" s="595"/>
      <c r="CB43" s="595"/>
      <c r="CC43" s="595"/>
      <c r="CD43" s="595"/>
      <c r="CE43" s="595"/>
      <c r="CF43" s="595"/>
      <c r="CG43" s="595"/>
      <c r="CH43" s="595"/>
      <c r="CI43" s="595"/>
      <c r="CJ43" s="595"/>
      <c r="CK43" s="595"/>
      <c r="CL43" s="595"/>
      <c r="CM43" s="595"/>
      <c r="CN43" s="193"/>
      <c r="CO43" s="594" t="str">
        <f t="shared" si="3"/>
        <v/>
      </c>
      <c r="CP43" s="594"/>
      <c r="CQ43" s="595" t="s">
        <v>491</v>
      </c>
      <c r="CR43" s="595"/>
      <c r="CS43" s="595"/>
      <c r="CT43" s="595"/>
      <c r="CU43" s="595"/>
      <c r="CV43" s="595"/>
      <c r="CW43" s="595"/>
      <c r="CX43" s="595"/>
      <c r="CY43" s="595"/>
      <c r="CZ43" s="595"/>
      <c r="DA43" s="595"/>
      <c r="DB43" s="595"/>
      <c r="DC43" s="595"/>
      <c r="DD43" s="595"/>
      <c r="DE43" s="595"/>
      <c r="DF43" s="190"/>
      <c r="DG43" s="596" t="s">
        <v>491</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116</v>
      </c>
      <c r="C46" s="165"/>
      <c r="D46" s="165"/>
      <c r="E46" s="165" t="s">
        <v>117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118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119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120</v>
      </c>
    </row>
    <row r="50" spans="5:5" x14ac:dyDescent="0.15">
      <c r="E50" s="167" t="s">
        <v>121</v>
      </c>
    </row>
    <row r="51" spans="5:5" x14ac:dyDescent="0.15">
      <c r="E51" s="167" t="s">
        <v>122</v>
      </c>
    </row>
    <row r="52" spans="5:5" x14ac:dyDescent="0.15">
      <c r="E52" s="167" t="s">
        <v>123</v>
      </c>
    </row>
    <row r="53" spans="5:5" x14ac:dyDescent="0.15">
      <c r="E53" s="167" t="s">
        <v>124</v>
      </c>
    </row>
    <row r="57" spans="5:5" hidden="1" x14ac:dyDescent="0.15"/>
    <row r="58" spans="5:5" hidden="1" x14ac:dyDescent="0.15"/>
    <row r="59" spans="5:5" hidden="1" x14ac:dyDescent="0.15"/>
  </sheetData>
  <sheetProtection algorithmName="SHA-512" hashValue="mlUMnbcRG7EnscnBr+qDLyXg7AEQuCwOZECe1Nwxl0n1zWoEwOYLHw2cPwqcWTVJjudurUkk9ksB+rKG8RJVMA==" saltValue="fwaFaWNj7LVlEWF6u2HRq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3"/>
  <printOptions horizontalCentered="1"/>
  <pageMargins left="0" right="0" top="0.39370078740157499" bottom="0.39370078740157499" header="0.196850393700787" footer="0.196850393700787"/>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435</v>
      </c>
      <c r="K32" s="22"/>
      <c r="L32" s="22"/>
      <c r="M32" s="22"/>
      <c r="N32" s="22"/>
      <c r="O32" s="22"/>
      <c r="P32" s="22"/>
    </row>
    <row r="33" spans="1:16" ht="39" customHeight="1" thickBot="1" x14ac:dyDescent="0.25">
      <c r="A33" s="22"/>
      <c r="B33" s="25" t="s">
        <v>446</v>
      </c>
      <c r="C33" s="26"/>
      <c r="D33" s="26"/>
      <c r="E33" s="27" t="s">
        <v>436</v>
      </c>
      <c r="F33" s="28" t="s">
        <v>437</v>
      </c>
      <c r="G33" s="29" t="s">
        <v>438</v>
      </c>
      <c r="H33" s="29" t="s">
        <v>439</v>
      </c>
      <c r="I33" s="29" t="s">
        <v>440</v>
      </c>
      <c r="J33" s="30" t="s">
        <v>441</v>
      </c>
      <c r="K33" s="22"/>
      <c r="L33" s="22"/>
      <c r="M33" s="22"/>
      <c r="N33" s="22"/>
      <c r="O33" s="22"/>
      <c r="P33" s="22"/>
    </row>
    <row r="34" spans="1:16" ht="39" customHeight="1" x14ac:dyDescent="0.15">
      <c r="A34" s="22"/>
      <c r="B34" s="31"/>
      <c r="C34" s="1176" t="s">
        <v>280</v>
      </c>
      <c r="D34" s="1176"/>
      <c r="E34" s="1177"/>
      <c r="F34" s="32">
        <v>5.54</v>
      </c>
      <c r="G34" s="33">
        <v>3.31</v>
      </c>
      <c r="H34" s="33">
        <v>8.07</v>
      </c>
      <c r="I34" s="33">
        <v>8.34</v>
      </c>
      <c r="J34" s="34">
        <v>9.85</v>
      </c>
      <c r="K34" s="22"/>
      <c r="L34" s="22"/>
      <c r="M34" s="22"/>
      <c r="N34" s="22"/>
      <c r="O34" s="22"/>
      <c r="P34" s="22"/>
    </row>
    <row r="35" spans="1:16" ht="39" customHeight="1" x14ac:dyDescent="0.15">
      <c r="A35" s="22"/>
      <c r="B35" s="35"/>
      <c r="C35" s="1170" t="s">
        <v>295</v>
      </c>
      <c r="D35" s="1171"/>
      <c r="E35" s="1172"/>
      <c r="F35" s="36">
        <v>2.1800000000000002</v>
      </c>
      <c r="G35" s="37">
        <v>2.94</v>
      </c>
      <c r="H35" s="37">
        <v>2.67</v>
      </c>
      <c r="I35" s="37">
        <v>3.26</v>
      </c>
      <c r="J35" s="38">
        <v>3.42</v>
      </c>
      <c r="K35" s="22"/>
      <c r="L35" s="22"/>
      <c r="M35" s="22"/>
      <c r="N35" s="22"/>
      <c r="O35" s="22"/>
      <c r="P35" s="22"/>
    </row>
    <row r="36" spans="1:16" ht="39" customHeight="1" x14ac:dyDescent="0.15">
      <c r="A36" s="22"/>
      <c r="B36" s="35"/>
      <c r="C36" s="1170" t="s">
        <v>296</v>
      </c>
      <c r="D36" s="1171"/>
      <c r="E36" s="1172"/>
      <c r="F36" s="36">
        <v>0.74</v>
      </c>
      <c r="G36" s="37">
        <v>1.58</v>
      </c>
      <c r="H36" s="37">
        <v>1.82</v>
      </c>
      <c r="I36" s="37">
        <v>0.64</v>
      </c>
      <c r="J36" s="38">
        <v>0.68</v>
      </c>
      <c r="K36" s="22"/>
      <c r="L36" s="22"/>
      <c r="M36" s="22"/>
      <c r="N36" s="22"/>
      <c r="O36" s="22"/>
      <c r="P36" s="22"/>
    </row>
    <row r="37" spans="1:16" ht="39" customHeight="1" x14ac:dyDescent="0.15">
      <c r="A37" s="22"/>
      <c r="B37" s="35"/>
      <c r="C37" s="1170" t="s">
        <v>299</v>
      </c>
      <c r="D37" s="1171"/>
      <c r="E37" s="1172"/>
      <c r="F37" s="36">
        <v>0.33</v>
      </c>
      <c r="G37" s="37">
        <v>0.24</v>
      </c>
      <c r="H37" s="37">
        <v>0.17</v>
      </c>
      <c r="I37" s="37">
        <v>0.22</v>
      </c>
      <c r="J37" s="38">
        <v>0.55000000000000004</v>
      </c>
      <c r="K37" s="22"/>
      <c r="L37" s="22"/>
      <c r="M37" s="22"/>
      <c r="N37" s="22"/>
      <c r="O37" s="22"/>
      <c r="P37" s="22"/>
    </row>
    <row r="38" spans="1:16" ht="39" customHeight="1" x14ac:dyDescent="0.15">
      <c r="A38" s="22"/>
      <c r="B38" s="35"/>
      <c r="C38" s="1170" t="s">
        <v>282</v>
      </c>
      <c r="D38" s="1171"/>
      <c r="E38" s="1172"/>
      <c r="F38" s="36">
        <v>0.93</v>
      </c>
      <c r="G38" s="37">
        <v>0.45</v>
      </c>
      <c r="H38" s="37">
        <v>0.72</v>
      </c>
      <c r="I38" s="37">
        <v>0.38</v>
      </c>
      <c r="J38" s="38">
        <v>0.5</v>
      </c>
      <c r="K38" s="22"/>
      <c r="L38" s="22"/>
      <c r="M38" s="22"/>
      <c r="N38" s="22"/>
      <c r="O38" s="22"/>
      <c r="P38" s="22"/>
    </row>
    <row r="39" spans="1:16" ht="39" customHeight="1" x14ac:dyDescent="0.15">
      <c r="A39" s="22"/>
      <c r="B39" s="35"/>
      <c r="C39" s="1170" t="s">
        <v>301</v>
      </c>
      <c r="D39" s="1171"/>
      <c r="E39" s="1172"/>
      <c r="F39" s="36">
        <v>3.86</v>
      </c>
      <c r="G39" s="37">
        <v>0.7</v>
      </c>
      <c r="H39" s="37">
        <v>0.37</v>
      </c>
      <c r="I39" s="37">
        <v>0.31</v>
      </c>
      <c r="J39" s="38">
        <v>0.43</v>
      </c>
      <c r="K39" s="22"/>
      <c r="L39" s="22"/>
      <c r="M39" s="22"/>
      <c r="N39" s="22"/>
      <c r="O39" s="22"/>
      <c r="P39" s="22"/>
    </row>
    <row r="40" spans="1:16" ht="39" customHeight="1" x14ac:dyDescent="0.15">
      <c r="A40" s="22"/>
      <c r="B40" s="35"/>
      <c r="C40" s="1170" t="s">
        <v>298</v>
      </c>
      <c r="D40" s="1171"/>
      <c r="E40" s="1172"/>
      <c r="F40" s="36">
        <v>0.05</v>
      </c>
      <c r="G40" s="37">
        <v>0.06</v>
      </c>
      <c r="H40" s="37">
        <v>0.13</v>
      </c>
      <c r="I40" s="37">
        <v>0.28000000000000003</v>
      </c>
      <c r="J40" s="38">
        <v>0.28000000000000003</v>
      </c>
      <c r="K40" s="22"/>
      <c r="L40" s="22"/>
      <c r="M40" s="22"/>
      <c r="N40" s="22"/>
      <c r="O40" s="22"/>
      <c r="P40" s="22"/>
    </row>
    <row r="41" spans="1:16" ht="39" customHeight="1" x14ac:dyDescent="0.15">
      <c r="A41" s="22"/>
      <c r="B41" s="35"/>
      <c r="C41" s="1170" t="s">
        <v>297</v>
      </c>
      <c r="D41" s="1171"/>
      <c r="E41" s="1172"/>
      <c r="F41" s="36">
        <v>0.26</v>
      </c>
      <c r="G41" s="37">
        <v>0.12</v>
      </c>
      <c r="H41" s="37">
        <v>0.21</v>
      </c>
      <c r="I41" s="37">
        <v>0.11</v>
      </c>
      <c r="J41" s="38">
        <v>0.12</v>
      </c>
      <c r="K41" s="22"/>
      <c r="L41" s="22"/>
      <c r="M41" s="22"/>
      <c r="N41" s="22"/>
      <c r="O41" s="22"/>
      <c r="P41" s="22"/>
    </row>
    <row r="42" spans="1:16" ht="39" customHeight="1" x14ac:dyDescent="0.15">
      <c r="A42" s="22"/>
      <c r="B42" s="39"/>
      <c r="C42" s="1170" t="s">
        <v>447</v>
      </c>
      <c r="D42" s="1171"/>
      <c r="E42" s="1172"/>
      <c r="F42" s="36" t="s">
        <v>47</v>
      </c>
      <c r="G42" s="37" t="s">
        <v>47</v>
      </c>
      <c r="H42" s="37" t="s">
        <v>47</v>
      </c>
      <c r="I42" s="37" t="s">
        <v>47</v>
      </c>
      <c r="J42" s="38" t="s">
        <v>47</v>
      </c>
      <c r="K42" s="22"/>
      <c r="L42" s="22"/>
      <c r="M42" s="22"/>
      <c r="N42" s="22"/>
      <c r="O42" s="22"/>
      <c r="P42" s="22"/>
    </row>
    <row r="43" spans="1:16" ht="39" customHeight="1" thickBot="1" x14ac:dyDescent="0.2">
      <c r="A43" s="22"/>
      <c r="B43" s="40"/>
      <c r="C43" s="1173" t="s">
        <v>448</v>
      </c>
      <c r="D43" s="1174"/>
      <c r="E43" s="1175"/>
      <c r="F43" s="41" t="s">
        <v>47</v>
      </c>
      <c r="G43" s="42" t="s">
        <v>47</v>
      </c>
      <c r="H43" s="42" t="s">
        <v>47</v>
      </c>
      <c r="I43" s="42" t="s">
        <v>47</v>
      </c>
      <c r="J43" s="43" t="s">
        <v>47</v>
      </c>
      <c r="K43" s="22"/>
      <c r="L43" s="22"/>
      <c r="M43" s="22"/>
      <c r="N43" s="22"/>
      <c r="O43" s="22"/>
      <c r="P43" s="22"/>
    </row>
    <row r="44" spans="1:16" ht="39" customHeight="1" x14ac:dyDescent="0.15">
      <c r="A44" s="22"/>
      <c r="B44" s="44" t="s">
        <v>449</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iOQz2tFT557SQDOQsUyv38+dfMyBc0kdFKMKf1WRxW8p8pDG/koWEq2Q6dWfC3bnKpxGllTF5WKh7dsIJ1rcQ==" saltValue="7UkcGhaELtZIdOJ1aTFN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SheetLayoutView="55" workbookViewId="0"/>
  </sheetViews>
  <sheetFormatPr defaultColWidth="0" defaultRowHeight="12.6" custom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450</v>
      </c>
      <c r="P43" s="48"/>
      <c r="Q43" s="48"/>
      <c r="R43" s="48"/>
      <c r="S43" s="48"/>
      <c r="T43" s="48"/>
      <c r="U43" s="48"/>
    </row>
    <row r="44" spans="1:21" ht="30.75" customHeight="1" thickBot="1" x14ac:dyDescent="0.2">
      <c r="A44" s="48"/>
      <c r="B44" s="51" t="s">
        <v>451</v>
      </c>
      <c r="C44" s="52"/>
      <c r="D44" s="52"/>
      <c r="E44" s="53"/>
      <c r="F44" s="53"/>
      <c r="G44" s="53"/>
      <c r="H44" s="53"/>
      <c r="I44" s="53"/>
      <c r="J44" s="54" t="s">
        <v>436</v>
      </c>
      <c r="K44" s="55" t="s">
        <v>437</v>
      </c>
      <c r="L44" s="56" t="s">
        <v>438</v>
      </c>
      <c r="M44" s="56" t="s">
        <v>439</v>
      </c>
      <c r="N44" s="56" t="s">
        <v>440</v>
      </c>
      <c r="O44" s="57" t="s">
        <v>441</v>
      </c>
      <c r="P44" s="48"/>
      <c r="Q44" s="48"/>
      <c r="R44" s="48"/>
      <c r="S44" s="48"/>
      <c r="T44" s="48"/>
      <c r="U44" s="48"/>
    </row>
    <row r="45" spans="1:21" ht="30.75" customHeight="1" x14ac:dyDescent="0.15">
      <c r="A45" s="48"/>
      <c r="B45" s="1186" t="s">
        <v>452</v>
      </c>
      <c r="C45" s="1187"/>
      <c r="D45" s="58"/>
      <c r="E45" s="1192" t="s">
        <v>211</v>
      </c>
      <c r="F45" s="1192"/>
      <c r="G45" s="1192"/>
      <c r="H45" s="1192"/>
      <c r="I45" s="1192"/>
      <c r="J45" s="1193"/>
      <c r="K45" s="59">
        <v>92</v>
      </c>
      <c r="L45" s="60">
        <v>92</v>
      </c>
      <c r="M45" s="60">
        <v>87</v>
      </c>
      <c r="N45" s="60">
        <v>91</v>
      </c>
      <c r="O45" s="61">
        <v>92</v>
      </c>
      <c r="P45" s="48"/>
      <c r="Q45" s="48"/>
      <c r="R45" s="48"/>
      <c r="S45" s="48"/>
      <c r="T45" s="48"/>
      <c r="U45" s="48"/>
    </row>
    <row r="46" spans="1:21" ht="30.75" customHeight="1" x14ac:dyDescent="0.15">
      <c r="A46" s="48"/>
      <c r="B46" s="1188"/>
      <c r="C46" s="1189"/>
      <c r="D46" s="62"/>
      <c r="E46" s="1180" t="s">
        <v>330</v>
      </c>
      <c r="F46" s="1180"/>
      <c r="G46" s="1180"/>
      <c r="H46" s="1180"/>
      <c r="I46" s="1180"/>
      <c r="J46" s="1181"/>
      <c r="K46" s="63" t="s">
        <v>47</v>
      </c>
      <c r="L46" s="64" t="s">
        <v>47</v>
      </c>
      <c r="M46" s="64" t="s">
        <v>47</v>
      </c>
      <c r="N46" s="64" t="s">
        <v>47</v>
      </c>
      <c r="O46" s="65" t="s">
        <v>47</v>
      </c>
      <c r="P46" s="48"/>
      <c r="Q46" s="48"/>
      <c r="R46" s="48"/>
      <c r="S46" s="48"/>
      <c r="T46" s="48"/>
      <c r="U46" s="48"/>
    </row>
    <row r="47" spans="1:21" ht="30.75" customHeight="1" x14ac:dyDescent="0.15">
      <c r="A47" s="48"/>
      <c r="B47" s="1188"/>
      <c r="C47" s="1189"/>
      <c r="D47" s="62"/>
      <c r="E47" s="1180" t="s">
        <v>334</v>
      </c>
      <c r="F47" s="1180"/>
      <c r="G47" s="1180"/>
      <c r="H47" s="1180"/>
      <c r="I47" s="1180"/>
      <c r="J47" s="1181"/>
      <c r="K47" s="63" t="s">
        <v>47</v>
      </c>
      <c r="L47" s="64" t="s">
        <v>47</v>
      </c>
      <c r="M47" s="64" t="s">
        <v>47</v>
      </c>
      <c r="N47" s="64" t="s">
        <v>47</v>
      </c>
      <c r="O47" s="65" t="s">
        <v>47</v>
      </c>
      <c r="P47" s="48"/>
      <c r="Q47" s="48"/>
      <c r="R47" s="48"/>
      <c r="S47" s="48"/>
      <c r="T47" s="48"/>
      <c r="U47" s="48"/>
    </row>
    <row r="48" spans="1:21" ht="30.75" customHeight="1" x14ac:dyDescent="0.15">
      <c r="A48" s="48"/>
      <c r="B48" s="1188"/>
      <c r="C48" s="1189"/>
      <c r="D48" s="62"/>
      <c r="E48" s="1180" t="s">
        <v>453</v>
      </c>
      <c r="F48" s="1180"/>
      <c r="G48" s="1180"/>
      <c r="H48" s="1180"/>
      <c r="I48" s="1180"/>
      <c r="J48" s="1181"/>
      <c r="K48" s="63">
        <v>165</v>
      </c>
      <c r="L48" s="64">
        <v>164</v>
      </c>
      <c r="M48" s="64">
        <v>170</v>
      </c>
      <c r="N48" s="64">
        <v>176</v>
      </c>
      <c r="O48" s="65">
        <v>177</v>
      </c>
      <c r="P48" s="48"/>
      <c r="Q48" s="48"/>
      <c r="R48" s="48"/>
      <c r="S48" s="48"/>
      <c r="T48" s="48"/>
      <c r="U48" s="48"/>
    </row>
    <row r="49" spans="1:21" ht="30.75" customHeight="1" x14ac:dyDescent="0.15">
      <c r="A49" s="48"/>
      <c r="B49" s="1188"/>
      <c r="C49" s="1189"/>
      <c r="D49" s="62"/>
      <c r="E49" s="1180" t="s">
        <v>454</v>
      </c>
      <c r="F49" s="1180"/>
      <c r="G49" s="1180"/>
      <c r="H49" s="1180"/>
      <c r="I49" s="1180"/>
      <c r="J49" s="1181"/>
      <c r="K49" s="63">
        <v>25</v>
      </c>
      <c r="L49" s="64">
        <v>26</v>
      </c>
      <c r="M49" s="64">
        <v>31</v>
      </c>
      <c r="N49" s="64">
        <v>33</v>
      </c>
      <c r="O49" s="65">
        <v>34</v>
      </c>
      <c r="P49" s="48"/>
      <c r="Q49" s="48"/>
      <c r="R49" s="48"/>
      <c r="S49" s="48"/>
      <c r="T49" s="48"/>
      <c r="U49" s="48"/>
    </row>
    <row r="50" spans="1:21" ht="30.75" customHeight="1" x14ac:dyDescent="0.15">
      <c r="A50" s="48"/>
      <c r="B50" s="1188"/>
      <c r="C50" s="1189"/>
      <c r="D50" s="62"/>
      <c r="E50" s="1180" t="s">
        <v>455</v>
      </c>
      <c r="F50" s="1180"/>
      <c r="G50" s="1180"/>
      <c r="H50" s="1180"/>
      <c r="I50" s="1180"/>
      <c r="J50" s="1181"/>
      <c r="K50" s="63" t="s">
        <v>47</v>
      </c>
      <c r="L50" s="64" t="s">
        <v>47</v>
      </c>
      <c r="M50" s="64" t="s">
        <v>47</v>
      </c>
      <c r="N50" s="64" t="s">
        <v>47</v>
      </c>
      <c r="O50" s="65" t="s">
        <v>47</v>
      </c>
      <c r="P50" s="48"/>
      <c r="Q50" s="48"/>
      <c r="R50" s="48"/>
      <c r="S50" s="48"/>
      <c r="T50" s="48"/>
      <c r="U50" s="48"/>
    </row>
    <row r="51" spans="1:21" ht="30.75" customHeight="1" x14ac:dyDescent="0.15">
      <c r="A51" s="48"/>
      <c r="B51" s="1190"/>
      <c r="C51" s="1191"/>
      <c r="D51" s="66"/>
      <c r="E51" s="1180" t="s">
        <v>346</v>
      </c>
      <c r="F51" s="1180"/>
      <c r="G51" s="1180"/>
      <c r="H51" s="1180"/>
      <c r="I51" s="1180"/>
      <c r="J51" s="1181"/>
      <c r="K51" s="63" t="s">
        <v>47</v>
      </c>
      <c r="L51" s="64" t="s">
        <v>47</v>
      </c>
      <c r="M51" s="64" t="s">
        <v>47</v>
      </c>
      <c r="N51" s="64" t="s">
        <v>47</v>
      </c>
      <c r="O51" s="65" t="s">
        <v>47</v>
      </c>
      <c r="P51" s="48"/>
      <c r="Q51" s="48"/>
      <c r="R51" s="48"/>
      <c r="S51" s="48"/>
      <c r="T51" s="48"/>
      <c r="U51" s="48"/>
    </row>
    <row r="52" spans="1:21" ht="30.75" customHeight="1" x14ac:dyDescent="0.15">
      <c r="A52" s="48"/>
      <c r="B52" s="1178" t="s">
        <v>456</v>
      </c>
      <c r="C52" s="1179"/>
      <c r="D52" s="66"/>
      <c r="E52" s="1180" t="s">
        <v>457</v>
      </c>
      <c r="F52" s="1180"/>
      <c r="G52" s="1180"/>
      <c r="H52" s="1180"/>
      <c r="I52" s="1180"/>
      <c r="J52" s="1181"/>
      <c r="K52" s="63">
        <v>219</v>
      </c>
      <c r="L52" s="64">
        <v>232</v>
      </c>
      <c r="M52" s="64">
        <v>231</v>
      </c>
      <c r="N52" s="64">
        <v>238</v>
      </c>
      <c r="O52" s="65">
        <v>242</v>
      </c>
      <c r="P52" s="48"/>
      <c r="Q52" s="48"/>
      <c r="R52" s="48"/>
      <c r="S52" s="48"/>
      <c r="T52" s="48"/>
      <c r="U52" s="48"/>
    </row>
    <row r="53" spans="1:21" ht="30.75" customHeight="1" thickBot="1" x14ac:dyDescent="0.2">
      <c r="A53" s="48"/>
      <c r="B53" s="1182" t="s">
        <v>458</v>
      </c>
      <c r="C53" s="1183"/>
      <c r="D53" s="67"/>
      <c r="E53" s="1184" t="s">
        <v>459</v>
      </c>
      <c r="F53" s="1184"/>
      <c r="G53" s="1184"/>
      <c r="H53" s="1184"/>
      <c r="I53" s="1184"/>
      <c r="J53" s="1185"/>
      <c r="K53" s="68">
        <v>63</v>
      </c>
      <c r="L53" s="69">
        <v>50</v>
      </c>
      <c r="M53" s="69">
        <v>57</v>
      </c>
      <c r="N53" s="69">
        <v>62</v>
      </c>
      <c r="O53" s="70">
        <v>61</v>
      </c>
      <c r="P53" s="48"/>
      <c r="Q53" s="48"/>
      <c r="R53" s="48"/>
      <c r="S53" s="48"/>
      <c r="T53" s="48"/>
      <c r="U53" s="48"/>
    </row>
    <row r="54" spans="1:21" ht="24" customHeight="1" x14ac:dyDescent="0.15">
      <c r="A54" s="48"/>
      <c r="B54" s="71" t="s">
        <v>420</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8ZfwwkizFqC05c1q7dplPYCz2RPRwxU7TugqOw3/DYCWEaAjcXB1rFKFZIXnKJfhuuATDAYkods80XVN7BKJ+Q==" saltValue="AAclW0CtU12RbEKQz+OS7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3"/>
  <printOptions horizontalCentered="1"/>
  <pageMargins left="0" right="0" top="0.196850393700787"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450</v>
      </c>
    </row>
    <row r="40" spans="2:13" ht="27.75" customHeight="1" thickBot="1" x14ac:dyDescent="0.2">
      <c r="B40" s="74" t="s">
        <v>451</v>
      </c>
      <c r="C40" s="75"/>
      <c r="D40" s="75"/>
      <c r="E40" s="76"/>
      <c r="F40" s="76"/>
      <c r="G40" s="76"/>
      <c r="H40" s="77" t="s">
        <v>436</v>
      </c>
      <c r="I40" s="78" t="s">
        <v>437</v>
      </c>
      <c r="J40" s="79" t="s">
        <v>438</v>
      </c>
      <c r="K40" s="79" t="s">
        <v>439</v>
      </c>
      <c r="L40" s="79" t="s">
        <v>440</v>
      </c>
      <c r="M40" s="80" t="s">
        <v>441</v>
      </c>
    </row>
    <row r="41" spans="2:13" ht="27.75" customHeight="1" x14ac:dyDescent="0.15">
      <c r="B41" s="1194" t="s">
        <v>460</v>
      </c>
      <c r="C41" s="1195"/>
      <c r="D41" s="81"/>
      <c r="E41" s="1200" t="s">
        <v>461</v>
      </c>
      <c r="F41" s="1200"/>
      <c r="G41" s="1200"/>
      <c r="H41" s="1201"/>
      <c r="I41" s="82">
        <v>1133</v>
      </c>
      <c r="J41" s="83">
        <v>1127</v>
      </c>
      <c r="K41" s="83">
        <v>1126</v>
      </c>
      <c r="L41" s="83">
        <v>1100</v>
      </c>
      <c r="M41" s="84">
        <v>1071</v>
      </c>
    </row>
    <row r="42" spans="2:13" ht="27.75" customHeight="1" x14ac:dyDescent="0.15">
      <c r="B42" s="1196"/>
      <c r="C42" s="1197"/>
      <c r="D42" s="85"/>
      <c r="E42" s="1202" t="s">
        <v>462</v>
      </c>
      <c r="F42" s="1202"/>
      <c r="G42" s="1202"/>
      <c r="H42" s="1203"/>
      <c r="I42" s="86" t="s">
        <v>47</v>
      </c>
      <c r="J42" s="87" t="s">
        <v>47</v>
      </c>
      <c r="K42" s="87" t="s">
        <v>47</v>
      </c>
      <c r="L42" s="87" t="s">
        <v>47</v>
      </c>
      <c r="M42" s="88" t="s">
        <v>47</v>
      </c>
    </row>
    <row r="43" spans="2:13" ht="27.75" customHeight="1" x14ac:dyDescent="0.15">
      <c r="B43" s="1196"/>
      <c r="C43" s="1197"/>
      <c r="D43" s="85"/>
      <c r="E43" s="1202" t="s">
        <v>463</v>
      </c>
      <c r="F43" s="1202"/>
      <c r="G43" s="1202"/>
      <c r="H43" s="1203"/>
      <c r="I43" s="86">
        <v>1954</v>
      </c>
      <c r="J43" s="87">
        <v>1955</v>
      </c>
      <c r="K43" s="87">
        <v>1936</v>
      </c>
      <c r="L43" s="87">
        <v>1793</v>
      </c>
      <c r="M43" s="88">
        <v>1735</v>
      </c>
    </row>
    <row r="44" spans="2:13" ht="27.75" customHeight="1" x14ac:dyDescent="0.15">
      <c r="B44" s="1196"/>
      <c r="C44" s="1197"/>
      <c r="D44" s="85"/>
      <c r="E44" s="1202" t="s">
        <v>464</v>
      </c>
      <c r="F44" s="1202"/>
      <c r="G44" s="1202"/>
      <c r="H44" s="1203"/>
      <c r="I44" s="86">
        <v>612</v>
      </c>
      <c r="J44" s="87">
        <v>594</v>
      </c>
      <c r="K44" s="87">
        <v>583</v>
      </c>
      <c r="L44" s="87">
        <v>549</v>
      </c>
      <c r="M44" s="88">
        <v>544</v>
      </c>
    </row>
    <row r="45" spans="2:13" ht="27.75" customHeight="1" x14ac:dyDescent="0.15">
      <c r="B45" s="1196"/>
      <c r="C45" s="1197"/>
      <c r="D45" s="85"/>
      <c r="E45" s="1202" t="s">
        <v>465</v>
      </c>
      <c r="F45" s="1202"/>
      <c r="G45" s="1202"/>
      <c r="H45" s="1203"/>
      <c r="I45" s="86">
        <v>586</v>
      </c>
      <c r="J45" s="87">
        <v>575</v>
      </c>
      <c r="K45" s="87">
        <v>571</v>
      </c>
      <c r="L45" s="87">
        <v>565</v>
      </c>
      <c r="M45" s="88">
        <v>565</v>
      </c>
    </row>
    <row r="46" spans="2:13" ht="27.75" customHeight="1" x14ac:dyDescent="0.15">
      <c r="B46" s="1196"/>
      <c r="C46" s="1197"/>
      <c r="D46" s="89"/>
      <c r="E46" s="1202" t="s">
        <v>466</v>
      </c>
      <c r="F46" s="1202"/>
      <c r="G46" s="1202"/>
      <c r="H46" s="1203"/>
      <c r="I46" s="86" t="s">
        <v>47</v>
      </c>
      <c r="J46" s="87" t="s">
        <v>47</v>
      </c>
      <c r="K46" s="87" t="s">
        <v>47</v>
      </c>
      <c r="L46" s="87" t="s">
        <v>47</v>
      </c>
      <c r="M46" s="88" t="s">
        <v>47</v>
      </c>
    </row>
    <row r="47" spans="2:13" ht="27.75" customHeight="1" x14ac:dyDescent="0.15">
      <c r="B47" s="1196"/>
      <c r="C47" s="1197"/>
      <c r="D47" s="90"/>
      <c r="E47" s="1204" t="s">
        <v>467</v>
      </c>
      <c r="F47" s="1205"/>
      <c r="G47" s="1205"/>
      <c r="H47" s="1206"/>
      <c r="I47" s="86" t="s">
        <v>47</v>
      </c>
      <c r="J47" s="87" t="s">
        <v>47</v>
      </c>
      <c r="K47" s="87" t="s">
        <v>47</v>
      </c>
      <c r="L47" s="87" t="s">
        <v>47</v>
      </c>
      <c r="M47" s="88" t="s">
        <v>47</v>
      </c>
    </row>
    <row r="48" spans="2:13" ht="27.75" customHeight="1" x14ac:dyDescent="0.15">
      <c r="B48" s="1196"/>
      <c r="C48" s="1197"/>
      <c r="D48" s="85"/>
      <c r="E48" s="1202" t="s">
        <v>302</v>
      </c>
      <c r="F48" s="1202"/>
      <c r="G48" s="1202"/>
      <c r="H48" s="1203"/>
      <c r="I48" s="86" t="s">
        <v>47</v>
      </c>
      <c r="J48" s="87" t="s">
        <v>47</v>
      </c>
      <c r="K48" s="87" t="s">
        <v>47</v>
      </c>
      <c r="L48" s="87" t="s">
        <v>47</v>
      </c>
      <c r="M48" s="88" t="s">
        <v>47</v>
      </c>
    </row>
    <row r="49" spans="2:13" ht="27.75" customHeight="1" x14ac:dyDescent="0.15">
      <c r="B49" s="1198"/>
      <c r="C49" s="1199"/>
      <c r="D49" s="85"/>
      <c r="E49" s="1202" t="s">
        <v>468</v>
      </c>
      <c r="F49" s="1202"/>
      <c r="G49" s="1202"/>
      <c r="H49" s="1203"/>
      <c r="I49" s="86" t="s">
        <v>47</v>
      </c>
      <c r="J49" s="87" t="s">
        <v>47</v>
      </c>
      <c r="K49" s="87" t="s">
        <v>47</v>
      </c>
      <c r="L49" s="87" t="s">
        <v>47</v>
      </c>
      <c r="M49" s="88" t="s">
        <v>47</v>
      </c>
    </row>
    <row r="50" spans="2:13" ht="27.75" customHeight="1" x14ac:dyDescent="0.15">
      <c r="B50" s="1207" t="s">
        <v>469</v>
      </c>
      <c r="C50" s="1208"/>
      <c r="D50" s="91"/>
      <c r="E50" s="1202" t="s">
        <v>470</v>
      </c>
      <c r="F50" s="1202"/>
      <c r="G50" s="1202"/>
      <c r="H50" s="1203"/>
      <c r="I50" s="86">
        <v>5141</v>
      </c>
      <c r="J50" s="87">
        <v>5502</v>
      </c>
      <c r="K50" s="87">
        <v>5643</v>
      </c>
      <c r="L50" s="87">
        <v>5684</v>
      </c>
      <c r="M50" s="88">
        <v>5604</v>
      </c>
    </row>
    <row r="51" spans="2:13" ht="27.75" customHeight="1" x14ac:dyDescent="0.15">
      <c r="B51" s="1196"/>
      <c r="C51" s="1197"/>
      <c r="D51" s="85"/>
      <c r="E51" s="1202" t="s">
        <v>471</v>
      </c>
      <c r="F51" s="1202"/>
      <c r="G51" s="1202"/>
      <c r="H51" s="1203"/>
      <c r="I51" s="86">
        <v>9</v>
      </c>
      <c r="J51" s="87">
        <v>6</v>
      </c>
      <c r="K51" s="87">
        <v>3</v>
      </c>
      <c r="L51" s="87">
        <v>3</v>
      </c>
      <c r="M51" s="88" t="s">
        <v>47</v>
      </c>
    </row>
    <row r="52" spans="2:13" ht="27.75" customHeight="1" x14ac:dyDescent="0.15">
      <c r="B52" s="1198"/>
      <c r="C52" s="1199"/>
      <c r="D52" s="85"/>
      <c r="E52" s="1202" t="s">
        <v>472</v>
      </c>
      <c r="F52" s="1202"/>
      <c r="G52" s="1202"/>
      <c r="H52" s="1203"/>
      <c r="I52" s="86">
        <v>2545</v>
      </c>
      <c r="J52" s="87">
        <v>2490</v>
      </c>
      <c r="K52" s="87">
        <v>2446</v>
      </c>
      <c r="L52" s="87">
        <v>2331</v>
      </c>
      <c r="M52" s="88">
        <v>2260</v>
      </c>
    </row>
    <row r="53" spans="2:13" ht="27.75" customHeight="1" thickBot="1" x14ac:dyDescent="0.2">
      <c r="B53" s="1209" t="s">
        <v>458</v>
      </c>
      <c r="C53" s="1210"/>
      <c r="D53" s="92"/>
      <c r="E53" s="1211" t="s">
        <v>473</v>
      </c>
      <c r="F53" s="1211"/>
      <c r="G53" s="1211"/>
      <c r="H53" s="1212"/>
      <c r="I53" s="93">
        <v>-3410</v>
      </c>
      <c r="J53" s="94">
        <v>-3746</v>
      </c>
      <c r="K53" s="94">
        <v>-3877</v>
      </c>
      <c r="L53" s="94">
        <v>-4011</v>
      </c>
      <c r="M53" s="95">
        <v>-3948</v>
      </c>
    </row>
    <row r="54" spans="2:13" ht="27.75" customHeight="1" x14ac:dyDescent="0.15">
      <c r="B54" s="96" t="s">
        <v>474</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l7irmoon/rRnK4L9qCnPNVOguMoZb9jY7cZ9+koqZEff7fOABzYQ8SKal2TA7olBc8XY1r+E7UOfgHS6aa3lA==" saltValue="6QVEa+oxS0ILl6bbEWiB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3"/>
  <printOptions horizontalCentered="1"/>
  <pageMargins left="0" right="0" top="0.196850393700787"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450</v>
      </c>
    </row>
    <row r="54" spans="2:8" ht="29.25" customHeight="1" thickBot="1" x14ac:dyDescent="0.25">
      <c r="B54" s="101" t="s">
        <v>7</v>
      </c>
      <c r="C54" s="102"/>
      <c r="D54" s="102"/>
      <c r="E54" s="103" t="s">
        <v>436</v>
      </c>
      <c r="F54" s="104" t="s">
        <v>439</v>
      </c>
      <c r="G54" s="104" t="s">
        <v>440</v>
      </c>
      <c r="H54" s="105" t="s">
        <v>441</v>
      </c>
    </row>
    <row r="55" spans="2:8" ht="52.5" customHeight="1" x14ac:dyDescent="0.15">
      <c r="B55" s="106"/>
      <c r="C55" s="1221" t="s">
        <v>99</v>
      </c>
      <c r="D55" s="1221"/>
      <c r="E55" s="1222"/>
      <c r="F55" s="107">
        <v>2904</v>
      </c>
      <c r="G55" s="107">
        <v>2742</v>
      </c>
      <c r="H55" s="108">
        <v>2610</v>
      </c>
    </row>
    <row r="56" spans="2:8" ht="52.5" customHeight="1" x14ac:dyDescent="0.15">
      <c r="B56" s="109"/>
      <c r="C56" s="1223" t="s">
        <v>102</v>
      </c>
      <c r="D56" s="1223"/>
      <c r="E56" s="1224"/>
      <c r="F56" s="110">
        <v>74</v>
      </c>
      <c r="G56" s="110">
        <v>75</v>
      </c>
      <c r="H56" s="111">
        <v>75</v>
      </c>
    </row>
    <row r="57" spans="2:8" ht="53.25" customHeight="1" x14ac:dyDescent="0.15">
      <c r="B57" s="109"/>
      <c r="C57" s="1225" t="s">
        <v>104</v>
      </c>
      <c r="D57" s="1225"/>
      <c r="E57" s="1226"/>
      <c r="F57" s="112">
        <v>2399</v>
      </c>
      <c r="G57" s="112">
        <v>2554</v>
      </c>
      <c r="H57" s="113">
        <v>2549</v>
      </c>
    </row>
    <row r="58" spans="2:8" ht="45.75" customHeight="1" x14ac:dyDescent="0.15">
      <c r="B58" s="114"/>
      <c r="C58" s="1213" t="s">
        <v>475</v>
      </c>
      <c r="D58" s="1214"/>
      <c r="E58" s="1215"/>
      <c r="F58" s="115">
        <v>1394</v>
      </c>
      <c r="G58" s="115">
        <v>1555</v>
      </c>
      <c r="H58" s="116">
        <v>1556</v>
      </c>
    </row>
    <row r="59" spans="2:8" ht="45.75" customHeight="1" x14ac:dyDescent="0.15">
      <c r="B59" s="114"/>
      <c r="C59" s="1213" t="s">
        <v>476</v>
      </c>
      <c r="D59" s="1214"/>
      <c r="E59" s="1215"/>
      <c r="F59" s="115">
        <v>620</v>
      </c>
      <c r="G59" s="115">
        <v>613</v>
      </c>
      <c r="H59" s="116">
        <v>606</v>
      </c>
    </row>
    <row r="60" spans="2:8" ht="45.75" customHeight="1" x14ac:dyDescent="0.15">
      <c r="B60" s="114"/>
      <c r="C60" s="1213" t="s">
        <v>477</v>
      </c>
      <c r="D60" s="1214"/>
      <c r="E60" s="1215"/>
      <c r="F60" s="115">
        <v>180</v>
      </c>
      <c r="G60" s="115">
        <v>180</v>
      </c>
      <c r="H60" s="116">
        <v>181</v>
      </c>
    </row>
    <row r="61" spans="2:8" ht="45.75" customHeight="1" x14ac:dyDescent="0.15">
      <c r="B61" s="114"/>
      <c r="C61" s="1213" t="s">
        <v>478</v>
      </c>
      <c r="D61" s="1214"/>
      <c r="E61" s="1215"/>
      <c r="F61" s="115">
        <v>113</v>
      </c>
      <c r="G61" s="115">
        <v>113</v>
      </c>
      <c r="H61" s="116">
        <v>113</v>
      </c>
    </row>
    <row r="62" spans="2:8" ht="45.75" customHeight="1" thickBot="1" x14ac:dyDescent="0.2">
      <c r="B62" s="117"/>
      <c r="C62" s="1216" t="s">
        <v>479</v>
      </c>
      <c r="D62" s="1217"/>
      <c r="E62" s="1218"/>
      <c r="F62" s="118">
        <v>42</v>
      </c>
      <c r="G62" s="118">
        <v>43</v>
      </c>
      <c r="H62" s="119">
        <v>44</v>
      </c>
    </row>
    <row r="63" spans="2:8" ht="52.5" customHeight="1" thickBot="1" x14ac:dyDescent="0.2">
      <c r="B63" s="120"/>
      <c r="C63" s="1219" t="s">
        <v>480</v>
      </c>
      <c r="D63" s="1219"/>
      <c r="E63" s="1220"/>
      <c r="F63" s="121">
        <v>5377</v>
      </c>
      <c r="G63" s="121">
        <v>5371</v>
      </c>
      <c r="H63" s="122">
        <v>5234</v>
      </c>
    </row>
    <row r="64" spans="2:8" ht="15" customHeight="1" x14ac:dyDescent="0.15"/>
    <row r="65" ht="0" hidden="1" customHeight="1" x14ac:dyDescent="0.15"/>
    <row r="66" ht="0" hidden="1" customHeight="1" x14ac:dyDescent="0.15"/>
  </sheetData>
  <sheetProtection algorithmName="SHA-512" hashValue="vyFsS82vmgm8bkQxIUBjdeR+a2j/juJhZrV6+lz5K5+UjbIYzqwKInw+NnYkP42cIuMaFVud0LiBnQs/LfJCbg==" saltValue="1zQBrwb85AikwFq8ToY9dA=="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 bottom="0" header="0" footer="0"/>
  <pageSetup paperSize="9" scale="43"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ustomHeight="1" x14ac:dyDescent="0.15"/>
  <cols>
    <col min="1" max="1" width="45.875" style="129" customWidth="1"/>
    <col min="2" max="8" width="13.375" style="129" customWidth="1"/>
    <col min="9" max="16384" width="11.125" style="129"/>
  </cols>
  <sheetData>
    <row r="1" spans="1:8" ht="13.5" customHeight="1" x14ac:dyDescent="0.15">
      <c r="A1" s="123"/>
      <c r="B1" s="124"/>
      <c r="C1" s="125"/>
      <c r="D1" s="126"/>
      <c r="E1" s="127"/>
      <c r="F1" s="127"/>
      <c r="G1" s="127"/>
      <c r="H1" s="128"/>
    </row>
    <row r="2" spans="1:8" ht="13.5" customHeight="1" x14ac:dyDescent="0.15">
      <c r="A2" s="130"/>
      <c r="B2" s="131"/>
      <c r="C2" s="132"/>
      <c r="D2" s="133" t="s">
        <v>423</v>
      </c>
      <c r="E2" s="134"/>
      <c r="F2" s="135" t="s">
        <v>481</v>
      </c>
      <c r="G2" s="136"/>
      <c r="H2" s="137"/>
    </row>
    <row r="3" spans="1:8" ht="13.5" customHeight="1" x14ac:dyDescent="0.15">
      <c r="A3" s="133" t="s">
        <v>428</v>
      </c>
      <c r="B3" s="138"/>
      <c r="C3" s="139"/>
      <c r="D3" s="140">
        <v>172692</v>
      </c>
      <c r="E3" s="141"/>
      <c r="F3" s="142">
        <v>238802</v>
      </c>
      <c r="G3" s="143"/>
      <c r="H3" s="144"/>
    </row>
    <row r="4" spans="1:8" ht="13.5" customHeight="1" x14ac:dyDescent="0.15">
      <c r="A4" s="145"/>
      <c r="B4" s="146"/>
      <c r="C4" s="147"/>
      <c r="D4" s="148">
        <v>90913</v>
      </c>
      <c r="E4" s="149"/>
      <c r="F4" s="150">
        <v>128562</v>
      </c>
      <c r="G4" s="151"/>
      <c r="H4" s="152"/>
    </row>
    <row r="5" spans="1:8" ht="13.5" customHeight="1" x14ac:dyDescent="0.15">
      <c r="A5" s="133" t="s">
        <v>430</v>
      </c>
      <c r="B5" s="138"/>
      <c r="C5" s="139"/>
      <c r="D5" s="140">
        <v>293942</v>
      </c>
      <c r="E5" s="141"/>
      <c r="F5" s="142">
        <v>288550</v>
      </c>
      <c r="G5" s="143"/>
      <c r="H5" s="144"/>
    </row>
    <row r="6" spans="1:8" ht="13.5" customHeight="1" x14ac:dyDescent="0.15">
      <c r="A6" s="145"/>
      <c r="B6" s="146"/>
      <c r="C6" s="147"/>
      <c r="D6" s="148">
        <v>169499</v>
      </c>
      <c r="E6" s="149"/>
      <c r="F6" s="150">
        <v>141525</v>
      </c>
      <c r="G6" s="151"/>
      <c r="H6" s="152"/>
    </row>
    <row r="7" spans="1:8" ht="13.5" customHeight="1" x14ac:dyDescent="0.15">
      <c r="A7" s="133" t="s">
        <v>431</v>
      </c>
      <c r="B7" s="138"/>
      <c r="C7" s="139"/>
      <c r="D7" s="140">
        <v>264589</v>
      </c>
      <c r="E7" s="141"/>
      <c r="F7" s="142">
        <v>287914</v>
      </c>
      <c r="G7" s="143"/>
      <c r="H7" s="144"/>
    </row>
    <row r="8" spans="1:8" ht="13.5" customHeight="1" x14ac:dyDescent="0.15">
      <c r="A8" s="145"/>
      <c r="B8" s="146"/>
      <c r="C8" s="147"/>
      <c r="D8" s="148">
        <v>210501</v>
      </c>
      <c r="E8" s="149"/>
      <c r="F8" s="150">
        <v>146531</v>
      </c>
      <c r="G8" s="151"/>
      <c r="H8" s="152"/>
    </row>
    <row r="9" spans="1:8" ht="13.5" customHeight="1" x14ac:dyDescent="0.15">
      <c r="A9" s="133" t="s">
        <v>432</v>
      </c>
      <c r="B9" s="138"/>
      <c r="C9" s="139"/>
      <c r="D9" s="140">
        <v>247274</v>
      </c>
      <c r="E9" s="141"/>
      <c r="F9" s="142">
        <v>310300</v>
      </c>
      <c r="G9" s="143"/>
      <c r="H9" s="144"/>
    </row>
    <row r="10" spans="1:8" ht="13.5" customHeight="1" x14ac:dyDescent="0.15">
      <c r="A10" s="145"/>
      <c r="B10" s="146"/>
      <c r="C10" s="147"/>
      <c r="D10" s="148">
        <v>238631</v>
      </c>
      <c r="E10" s="149"/>
      <c r="F10" s="150">
        <v>157576</v>
      </c>
      <c r="G10" s="151"/>
      <c r="H10" s="152"/>
    </row>
    <row r="11" spans="1:8" ht="13.5" customHeight="1" x14ac:dyDescent="0.15">
      <c r="A11" s="133" t="s">
        <v>433</v>
      </c>
      <c r="B11" s="138"/>
      <c r="C11" s="139"/>
      <c r="D11" s="140">
        <v>330236</v>
      </c>
      <c r="E11" s="141"/>
      <c r="F11" s="142">
        <v>317319</v>
      </c>
      <c r="G11" s="143"/>
      <c r="H11" s="144"/>
    </row>
    <row r="12" spans="1:8" ht="13.5" customHeight="1" x14ac:dyDescent="0.15">
      <c r="A12" s="145"/>
      <c r="B12" s="146"/>
      <c r="C12" s="153"/>
      <c r="D12" s="148">
        <v>296499</v>
      </c>
      <c r="E12" s="149"/>
      <c r="F12" s="150">
        <v>164214</v>
      </c>
      <c r="G12" s="151"/>
      <c r="H12" s="152"/>
    </row>
    <row r="13" spans="1:8" ht="13.5" customHeight="1" x14ac:dyDescent="0.15">
      <c r="A13" s="133"/>
      <c r="B13" s="138"/>
      <c r="C13" s="154"/>
      <c r="D13" s="155">
        <v>261747</v>
      </c>
      <c r="E13" s="156"/>
      <c r="F13" s="157">
        <v>288577</v>
      </c>
      <c r="G13" s="158"/>
      <c r="H13" s="144"/>
    </row>
    <row r="14" spans="1:8" ht="13.5" customHeight="1" x14ac:dyDescent="0.15">
      <c r="A14" s="145"/>
      <c r="B14" s="146"/>
      <c r="C14" s="147"/>
      <c r="D14" s="148">
        <v>201209</v>
      </c>
      <c r="E14" s="149"/>
      <c r="F14" s="150">
        <v>147682</v>
      </c>
      <c r="G14" s="151"/>
      <c r="H14" s="152"/>
    </row>
    <row r="17" spans="1:11" ht="13.5" customHeight="1" x14ac:dyDescent="0.15">
      <c r="A17" s="129" t="s">
        <v>482</v>
      </c>
    </row>
    <row r="18" spans="1:11" ht="13.5" customHeight="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ht="13.5" customHeight="1" x14ac:dyDescent="0.15">
      <c r="A19" s="159" t="s">
        <v>443</v>
      </c>
      <c r="B19" s="159">
        <f>ROUND(VALUE(SUBSTITUTE(実質収支比率等に係る経年分析!F$48,"▲","-")),2)</f>
        <v>6.48</v>
      </c>
      <c r="C19" s="159">
        <f>ROUND(VALUE(SUBSTITUTE(実質収支比率等に係る経年分析!G$48,"▲","-")),2)</f>
        <v>3.76</v>
      </c>
      <c r="D19" s="159">
        <f>ROUND(VALUE(SUBSTITUTE(実質収支比率等に係る経年分析!H$48,"▲","-")),2)</f>
        <v>8.8000000000000007</v>
      </c>
      <c r="E19" s="159">
        <f>ROUND(VALUE(SUBSTITUTE(実質収支比率等に係る経年分析!I$48,"▲","-")),2)</f>
        <v>8.74</v>
      </c>
      <c r="F19" s="159">
        <f>ROUND(VALUE(SUBSTITUTE(実質収支比率等に係る経年分析!J$48,"▲","-")),2)</f>
        <v>10.36</v>
      </c>
    </row>
    <row r="20" spans="1:11" ht="13.5" customHeight="1" x14ac:dyDescent="0.15">
      <c r="A20" s="159" t="s">
        <v>442</v>
      </c>
      <c r="B20" s="159">
        <f>ROUND(VALUE(SUBSTITUTE(実質収支比率等に係る経年分析!F$47,"▲","-")),2)</f>
        <v>179.57</v>
      </c>
      <c r="C20" s="159">
        <f>ROUND(VALUE(SUBSTITUTE(実質収支比率等に係る経年分析!G$47,"▲","-")),2)</f>
        <v>209.84</v>
      </c>
      <c r="D20" s="159">
        <f>ROUND(VALUE(SUBSTITUTE(実質収支比率等に係る経年分析!H$47,"▲","-")),2)</f>
        <v>195.62</v>
      </c>
      <c r="E20" s="159">
        <f>ROUND(VALUE(SUBSTITUTE(実質収支比率等に係る経年分析!I$47,"▲","-")),2)</f>
        <v>186.21</v>
      </c>
      <c r="F20" s="159">
        <f>ROUND(VALUE(SUBSTITUTE(実質収支比率等に係る経年分析!J$47,"▲","-")),2)</f>
        <v>185.16</v>
      </c>
    </row>
    <row r="21" spans="1:11" ht="13.5" customHeight="1" x14ac:dyDescent="0.15">
      <c r="A21" s="159" t="s">
        <v>58</v>
      </c>
      <c r="B21" s="159">
        <f>IF(ISNUMBER(VALUE(SUBSTITUTE(実質収支比率等に係る経年分析!F$49,"▲","-"))),ROUND(VALUE(SUBSTITUTE(実質収支比率等に係る経年分析!F$49,"▲","-")),2),NA())</f>
        <v>28.29</v>
      </c>
      <c r="C21" s="159">
        <f>IF(ISNUMBER(VALUE(SUBSTITUTE(実質収支比率等に係る経年分析!G$49,"▲","-"))),ROUND(VALUE(SUBSTITUTE(実質収支比率等に係る経年分析!G$49,"▲","-")),2),NA())</f>
        <v>23.68</v>
      </c>
      <c r="D21" s="159">
        <f>IF(ISNUMBER(VALUE(SUBSTITUTE(実質収支比率等に係る経年分析!H$49,"▲","-"))),ROUND(VALUE(SUBSTITUTE(実質収支比率等に係る経年分析!H$49,"▲","-")),2),NA())</f>
        <v>5.53</v>
      </c>
      <c r="E21" s="159">
        <f>IF(ISNUMBER(VALUE(SUBSTITUTE(実質収支比率等に係る経年分析!I$49,"▲","-"))),ROUND(VALUE(SUBSTITUTE(実質収支比率等に係る経年分析!I$49,"▲","-")),2),NA())</f>
        <v>-11.07</v>
      </c>
      <c r="F21" s="159">
        <f>IF(ISNUMBER(VALUE(SUBSTITUTE(実質収支比率等に係る経年分析!J$49,"▲","-"))),ROUND(VALUE(SUBSTITUTE(実質収支比率等に係る経年分析!J$49,"▲","-")),2),NA())</f>
        <v>-8.17</v>
      </c>
    </row>
    <row r="24" spans="1:11" x14ac:dyDescent="0.15">
      <c r="A24" s="129" t="s">
        <v>483</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484</v>
      </c>
      <c r="C26" s="160" t="s">
        <v>485</v>
      </c>
      <c r="D26" s="160" t="s">
        <v>484</v>
      </c>
      <c r="E26" s="160" t="s">
        <v>485</v>
      </c>
      <c r="F26" s="160" t="s">
        <v>484</v>
      </c>
      <c r="G26" s="160" t="s">
        <v>485</v>
      </c>
      <c r="H26" s="160" t="s">
        <v>484</v>
      </c>
      <c r="I26" s="160" t="s">
        <v>485</v>
      </c>
      <c r="J26" s="160" t="s">
        <v>484</v>
      </c>
      <c r="K26" s="160" t="s">
        <v>485</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IF(ROUND(VALUE(SUBSTITUTE(連結実質赤字比率に係る赤字・黒字の構成分析!F$43,"▲","-")),2)&lt;0,ABS(ROUND(VALUE(SUBSTITUTE(連結実質赤字比率に係る赤字・黒字の構成分析!F$43,"▲","-")),2)),NA())</f>
        <v>#VALUE!</v>
      </c>
      <c r="C27" s="160" t="e">
        <f>IF(ROUND(VALUE(SUBSTITUTE(連結実質赤字比率に係る赤字・黒字の構成分析!F$43,"▲","-")),2)&gt;=0,ABS(ROUND(VALUE(SUBSTITUTE(連結実質赤字比率に係る赤字・黒字の構成分析!F$43,"▲","-")),2)),NA())</f>
        <v>#VALUE!</v>
      </c>
      <c r="D27" s="160" t="e">
        <f>IF(ROUND(VALUE(SUBSTITUTE(連結実質赤字比率に係る赤字・黒字の構成分析!G$43,"▲","-")),2)&lt;0,ABS(ROUND(VALUE(SUBSTITUTE(連結実質赤字比率に係る赤字・黒字の構成分析!G$43,"▲","-")),2)),NA())</f>
        <v>#VALUE!</v>
      </c>
      <c r="E27" s="160" t="e">
        <f>IF(ROUND(VALUE(SUBSTITUTE(連結実質赤字比率に係る赤字・黒字の構成分析!G$43,"▲","-")),2)&gt;=0,ABS(ROUND(VALUE(SUBSTITUTE(連結実質赤字比率に係る赤字・黒字の構成分析!G$43,"▲","-")),2)),NA())</f>
        <v>#VALUE!</v>
      </c>
      <c r="F27" s="160" t="e">
        <f>IF(ROUND(VALUE(SUBSTITUTE(連結実質赤字比率に係る赤字・黒字の構成分析!H$43,"▲","-")),2)&lt;0,ABS(ROUND(VALUE(SUBSTITUTE(連結実質赤字比率に係る赤字・黒字の構成分析!H$43,"▲","-")),2)),NA())</f>
        <v>#VALUE!</v>
      </c>
      <c r="G27" s="160" t="e">
        <f>IF(ROUND(VALUE(SUBSTITUTE(連結実質赤字比率に係る赤字・黒字の構成分析!H$43,"▲","-")),2)&gt;=0,ABS(ROUND(VALUE(SUBSTITUTE(連結実質赤字比率に係る赤字・黒字の構成分析!H$43,"▲","-")),2)),NA())</f>
        <v>#VALUE!</v>
      </c>
      <c r="H27" s="160" t="e">
        <f>IF(ROUND(VALUE(SUBSTITUTE(連結実質赤字比率に係る赤字・黒字の構成分析!I$43,"▲","-")),2)&lt;0,ABS(ROUND(VALUE(SUBSTITUTE(連結実質赤字比率に係る赤字・黒字の構成分析!I$43,"▲","-")),2)),NA())</f>
        <v>#VALUE!</v>
      </c>
      <c r="I27" s="160" t="e">
        <f>IF(ROUND(VALUE(SUBSTITUTE(連結実質赤字比率に係る赤字・黒字の構成分析!I$43,"▲","-")),2)&gt;=0,ABS(ROUND(VALUE(SUBSTITUTE(連結実質赤字比率に係る赤字・黒字の構成分析!I$43,"▲","-")),2)),NA())</f>
        <v>#VALUE!</v>
      </c>
      <c r="J27" s="160" t="e">
        <f>IF(ROUND(VALUE(SUBSTITUTE(連結実質赤字比率に係る赤字・黒字の構成分析!J$43,"▲","-")),2)&lt;0,ABS(ROUND(VALUE(SUBSTITUTE(連結実質赤字比率に係る赤字・黒字の構成分析!J$43,"▲","-")),2)),NA())</f>
        <v>#VALUE!</v>
      </c>
      <c r="K27" s="160" t="e">
        <f>IF(ROUND(VALUE(SUBSTITUTE(連結実質赤字比率に係る赤字・黒字の構成分析!J$43,"▲","-")),2)&gt;=0,ABS(ROUND(VALUE(SUBSTITUTE(連結実質赤字比率に係る赤字・黒字の構成分析!J$43,"▲","-")),2)),NA())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IF(ROUND(VALUE(SUBSTITUTE(連結実質赤字比率に係る赤字・黒字の構成分析!F$42,"▲","-")),2)&lt;0,ABS(ROUND(VALUE(SUBSTITUTE(連結実質赤字比率に係る赤字・黒字の構成分析!F$42,"▲","-")),2)),NA())</f>
        <v>#VALUE!</v>
      </c>
      <c r="C28" s="160" t="e">
        <f>IF(ROUND(VALUE(SUBSTITUTE(連結実質赤字比率に係る赤字・黒字の構成分析!F$42,"▲","-")),2)&gt;=0,ABS(ROUND(VALUE(SUBSTITUTE(連結実質赤字比率に係る赤字・黒字の構成分析!F$42,"▲","-")),2)),NA())</f>
        <v>#VALUE!</v>
      </c>
      <c r="D28" s="160" t="e">
        <f>IF(ROUND(VALUE(SUBSTITUTE(連結実質赤字比率に係る赤字・黒字の構成分析!G$42,"▲","-")),2)&lt;0,ABS(ROUND(VALUE(SUBSTITUTE(連結実質赤字比率に係る赤字・黒字の構成分析!G$42,"▲","-")),2)),NA())</f>
        <v>#VALUE!</v>
      </c>
      <c r="E28" s="160" t="e">
        <f>IF(ROUND(VALUE(SUBSTITUTE(連結実質赤字比率に係る赤字・黒字の構成分析!G$42,"▲","-")),2)&gt;=0,ABS(ROUND(VALUE(SUBSTITUTE(連結実質赤字比率に係る赤字・黒字の構成分析!G$42,"▲","-")),2)),NA())</f>
        <v>#VALUE!</v>
      </c>
      <c r="F28" s="160" t="e">
        <f>IF(ROUND(VALUE(SUBSTITUTE(連結実質赤字比率に係る赤字・黒字の構成分析!H$42,"▲","-")),2)&lt;0,ABS(ROUND(VALUE(SUBSTITUTE(連結実質赤字比率に係る赤字・黒字の構成分析!H$42,"▲","-")),2)),NA())</f>
        <v>#VALUE!</v>
      </c>
      <c r="G28" s="160" t="e">
        <f>IF(ROUND(VALUE(SUBSTITUTE(連結実質赤字比率に係る赤字・黒字の構成分析!H$42,"▲","-")),2)&gt;=0,ABS(ROUND(VALUE(SUBSTITUTE(連結実質赤字比率に係る赤字・黒字の構成分析!H$42,"▲","-")),2)),NA())</f>
        <v>#VALUE!</v>
      </c>
      <c r="H28" s="160" t="e">
        <f>IF(ROUND(VALUE(SUBSTITUTE(連結実質赤字比率に係る赤字・黒字の構成分析!I$42,"▲","-")),2)&lt;0,ABS(ROUND(VALUE(SUBSTITUTE(連結実質赤字比率に係る赤字・黒字の構成分析!I$42,"▲","-")),2)),NA())</f>
        <v>#VALUE!</v>
      </c>
      <c r="I28" s="160" t="e">
        <f>IF(ROUND(VALUE(SUBSTITUTE(連結実質赤字比率に係る赤字・黒字の構成分析!I$42,"▲","-")),2)&gt;=0,ABS(ROUND(VALUE(SUBSTITUTE(連結実質赤字比率に係る赤字・黒字の構成分析!I$42,"▲","-")),2)),NA())</f>
        <v>#VALUE!</v>
      </c>
      <c r="J28" s="160" t="e">
        <f>IF(ROUND(VALUE(SUBSTITUTE(連結実質赤字比率に係る赤字・黒字の構成分析!J$42,"▲","-")),2)&lt;0,ABS(ROUND(VALUE(SUBSTITUTE(連結実質赤字比率に係る赤字・黒字の構成分析!J$42,"▲","-")),2)),NA())</f>
        <v>#VALUE!</v>
      </c>
      <c r="K28" s="160" t="e">
        <f>IF(ROUND(VALUE(SUBSTITUTE(連結実質赤字比率に係る赤字・黒字の構成分析!J$42,"▲","-")),2)&gt;=0,ABS(ROUND(VALUE(SUBSTITUTE(連結実質赤字比率に係る赤字・黒字の構成分析!J$42,"▲","-")),2)),NA())</f>
        <v>#VALUE!</v>
      </c>
    </row>
    <row r="29" spans="1:11" x14ac:dyDescent="0.15">
      <c r="A29" s="160" t="str">
        <f>IF(連結実質赤字比率に係る赤字・黒字の構成分析!C$41="",NA(),連結実質赤字比率に係る赤字・黒字の構成分析!C$41)</f>
        <v>介護サービス事業特別会計</v>
      </c>
      <c r="B29" s="160" t="e">
        <f>IF(ROUND(VALUE(SUBSTITUTE(連結実質赤字比率に係る赤字・黒字の構成分析!F$41,"▲","-")),2)&lt;0,ABS(ROUND(VALUE(SUBSTITUTE(連結実質赤字比率に係る赤字・黒字の構成分析!F$41,"▲","-")),2)),NA())</f>
        <v>#N/A</v>
      </c>
      <c r="C29" s="160">
        <f>IF(ROUND(VALUE(SUBSTITUTE(連結実質赤字比率に係る赤字・黒字の構成分析!F$41,"▲","-")),2)&gt;=0,ABS(ROUND(VALUE(SUBSTITUTE(連結実質赤字比率に係る赤字・黒字の構成分析!F$41,"▲","-")),2)),NA())</f>
        <v>0.26</v>
      </c>
      <c r="D29" s="160" t="e">
        <f>IF(ROUND(VALUE(SUBSTITUTE(連結実質赤字比率に係る赤字・黒字の構成分析!G$41,"▲","-")),2)&lt;0,ABS(ROUND(VALUE(SUBSTITUTE(連結実質赤字比率に係る赤字・黒字の構成分析!G$41,"▲","-")),2)),NA())</f>
        <v>#N/A</v>
      </c>
      <c r="E29" s="160">
        <f>IF(ROUND(VALUE(SUBSTITUTE(連結実質赤字比率に係る赤字・黒字の構成分析!G$41,"▲","-")),2)&gt;=0,ABS(ROUND(VALUE(SUBSTITUTE(連結実質赤字比率に係る赤字・黒字の構成分析!G$41,"▲","-")),2)),NA())</f>
        <v>0.12</v>
      </c>
      <c r="F29" s="160" t="e">
        <f>IF(ROUND(VALUE(SUBSTITUTE(連結実質赤字比率に係る赤字・黒字の構成分析!H$41,"▲","-")),2)&lt;0,ABS(ROUND(VALUE(SUBSTITUTE(連結実質赤字比率に係る赤字・黒字の構成分析!H$41,"▲","-")),2)),NA())</f>
        <v>#N/A</v>
      </c>
      <c r="G29" s="160">
        <f>IF(ROUND(VALUE(SUBSTITUTE(連結実質赤字比率に係る赤字・黒字の構成分析!H$41,"▲","-")),2)&gt;=0,ABS(ROUND(VALUE(SUBSTITUTE(連結実質赤字比率に係る赤字・黒字の構成分析!H$41,"▲","-")),2)),NA())</f>
        <v>0.21</v>
      </c>
      <c r="H29" s="160" t="e">
        <f>IF(ROUND(VALUE(SUBSTITUTE(連結実質赤字比率に係る赤字・黒字の構成分析!I$41,"▲","-")),2)&lt;0,ABS(ROUND(VALUE(SUBSTITUTE(連結実質赤字比率に係る赤字・黒字の構成分析!I$41,"▲","-")),2)),NA())</f>
        <v>#N/A</v>
      </c>
      <c r="I29" s="160">
        <f>IF(ROUND(VALUE(SUBSTITUTE(連結実質赤字比率に係る赤字・黒字の構成分析!I$41,"▲","-")),2)&gt;=0,ABS(ROUND(VALUE(SUBSTITUTE(連結実質赤字比率に係る赤字・黒字の構成分析!I$41,"▲","-")),2)),NA())</f>
        <v>0.11</v>
      </c>
      <c r="J29" s="160" t="e">
        <f>IF(ROUND(VALUE(SUBSTITUTE(連結実質赤字比率に係る赤字・黒字の構成分析!J$41,"▲","-")),2)&lt;0,ABS(ROUND(VALUE(SUBSTITUTE(連結実質赤字比率に係る赤字・黒字の構成分析!J$41,"▲","-")),2)),NA())</f>
        <v>#N/A</v>
      </c>
      <c r="K29" s="160">
        <f>IF(ROUND(VALUE(SUBSTITUTE(連結実質赤字比率に係る赤字・黒字の構成分析!J$41,"▲","-")),2)&gt;=0,ABS(ROUND(VALUE(SUBSTITUTE(連結実質赤字比率に係る赤字・黒字の構成分析!J$41,"▲","-")),2)),NA())</f>
        <v>0.12</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IF(ROUND(VALUE(SUBSTITUTE(連結実質赤字比率に係る赤字・黒字の構成分析!F$40,"▲","-")),2)&lt;0,ABS(ROUND(VALUE(SUBSTITUTE(連結実質赤字比率に係る赤字・黒字の構成分析!F$40,"▲","-")),2)),NA())</f>
        <v>#N/A</v>
      </c>
      <c r="C30" s="160">
        <f>IF(ROUND(VALUE(SUBSTITUTE(連結実質赤字比率に係る赤字・黒字の構成分析!F$40,"▲","-")),2)&gt;=0,ABS(ROUND(VALUE(SUBSTITUTE(連結実質赤字比率に係る赤字・黒字の構成分析!F$40,"▲","-")),2)),NA())</f>
        <v>0.05</v>
      </c>
      <c r="D30" s="160" t="e">
        <f>IF(ROUND(VALUE(SUBSTITUTE(連結実質赤字比率に係る赤字・黒字の構成分析!G$40,"▲","-")),2)&lt;0,ABS(ROUND(VALUE(SUBSTITUTE(連結実質赤字比率に係る赤字・黒字の構成分析!G$40,"▲","-")),2)),NA())</f>
        <v>#N/A</v>
      </c>
      <c r="E30" s="160">
        <f>IF(ROUND(VALUE(SUBSTITUTE(連結実質赤字比率に係る赤字・黒字の構成分析!G$40,"▲","-")),2)&gt;=0,ABS(ROUND(VALUE(SUBSTITUTE(連結実質赤字比率に係る赤字・黒字の構成分析!G$40,"▲","-")),2)),NA())</f>
        <v>0.06</v>
      </c>
      <c r="F30" s="160" t="e">
        <f>IF(ROUND(VALUE(SUBSTITUTE(連結実質赤字比率に係る赤字・黒字の構成分析!H$40,"▲","-")),2)&lt;0,ABS(ROUND(VALUE(SUBSTITUTE(連結実質赤字比率に係る赤字・黒字の構成分析!H$40,"▲","-")),2)),NA())</f>
        <v>#N/A</v>
      </c>
      <c r="G30" s="160">
        <f>IF(ROUND(VALUE(SUBSTITUTE(連結実質赤字比率に係る赤字・黒字の構成分析!H$40,"▲","-")),2)&gt;=0,ABS(ROUND(VALUE(SUBSTITUTE(連結実質赤字比率に係る赤字・黒字の構成分析!H$40,"▲","-")),2)),NA())</f>
        <v>0.13</v>
      </c>
      <c r="H30" s="160" t="e">
        <f>IF(ROUND(VALUE(SUBSTITUTE(連結実質赤字比率に係る赤字・黒字の構成分析!I$40,"▲","-")),2)&lt;0,ABS(ROUND(VALUE(SUBSTITUTE(連結実質赤字比率に係る赤字・黒字の構成分析!I$40,"▲","-")),2)),NA())</f>
        <v>#N/A</v>
      </c>
      <c r="I30" s="160">
        <f>IF(ROUND(VALUE(SUBSTITUTE(連結実質赤字比率に係る赤字・黒字の構成分析!I$40,"▲","-")),2)&gt;=0,ABS(ROUND(VALUE(SUBSTITUTE(連結実質赤字比率に係る赤字・黒字の構成分析!I$40,"▲","-")),2)),NA())</f>
        <v>0.28000000000000003</v>
      </c>
      <c r="J30" s="160" t="e">
        <f>IF(ROUND(VALUE(SUBSTITUTE(連結実質赤字比率に係る赤字・黒字の構成分析!J$40,"▲","-")),2)&lt;0,ABS(ROUND(VALUE(SUBSTITUTE(連結実質赤字比率に係る赤字・黒字の構成分析!J$40,"▲","-")),2)),NA())</f>
        <v>#N/A</v>
      </c>
      <c r="K30" s="160">
        <f>IF(ROUND(VALUE(SUBSTITUTE(連結実質赤字比率に係る赤字・黒字の構成分析!J$40,"▲","-")),2)&gt;=0,ABS(ROUND(VALUE(SUBSTITUTE(連結実質赤字比率に係る赤字・黒字の構成分析!J$40,"▲","-")),2)),NA())</f>
        <v>0.28000000000000003</v>
      </c>
    </row>
    <row r="31" spans="1:11" x14ac:dyDescent="0.15">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IF(ROUND(VALUE(SUBSTITUTE(連結実質赤字比率に係る赤字・黒字の構成分析!F$39,"▲","-")),2)&lt;0,ABS(ROUND(VALUE(SUBSTITUTE(連結実質赤字比率に係る赤字・黒字の構成分析!F$39,"▲","-")),2)),NA())</f>
        <v>#N/A</v>
      </c>
      <c r="C31" s="160">
        <f>IF(ROUND(VALUE(SUBSTITUTE(連結実質赤字比率に係る赤字・黒字の構成分析!F$39,"▲","-")),2)&gt;=0,ABS(ROUND(VALUE(SUBSTITUTE(連結実質赤字比率に係る赤字・黒字の構成分析!F$39,"▲","-")),2)),NA())</f>
        <v>3.86</v>
      </c>
      <c r="D31" s="160" t="e">
        <f>IF(ROUND(VALUE(SUBSTITUTE(連結実質赤字比率に係る赤字・黒字の構成分析!G$39,"▲","-")),2)&lt;0,ABS(ROUND(VALUE(SUBSTITUTE(連結実質赤字比率に係る赤字・黒字の構成分析!G$39,"▲","-")),2)),NA())</f>
        <v>#N/A</v>
      </c>
      <c r="E31" s="160">
        <f>IF(ROUND(VALUE(SUBSTITUTE(連結実質赤字比率に係る赤字・黒字の構成分析!G$39,"▲","-")),2)&gt;=0,ABS(ROUND(VALUE(SUBSTITUTE(連結実質赤字比率に係る赤字・黒字の構成分析!G$39,"▲","-")),2)),NA())</f>
        <v>0.7</v>
      </c>
      <c r="F31" s="160" t="e">
        <f>IF(ROUND(VALUE(SUBSTITUTE(連結実質赤字比率に係る赤字・黒字の構成分析!H$39,"▲","-")),2)&lt;0,ABS(ROUND(VALUE(SUBSTITUTE(連結実質赤字比率に係る赤字・黒字の構成分析!H$39,"▲","-")),2)),NA())</f>
        <v>#N/A</v>
      </c>
      <c r="G31" s="160">
        <f>IF(ROUND(VALUE(SUBSTITUTE(連結実質赤字比率に係る赤字・黒字の構成分析!H$39,"▲","-")),2)&gt;=0,ABS(ROUND(VALUE(SUBSTITUTE(連結実質赤字比率に係る赤字・黒字の構成分析!H$39,"▲","-")),2)),NA())</f>
        <v>0.37</v>
      </c>
      <c r="H31" s="160" t="e">
        <f>IF(ROUND(VALUE(SUBSTITUTE(連結実質赤字比率に係る赤字・黒字の構成分析!I$39,"▲","-")),2)&lt;0,ABS(ROUND(VALUE(SUBSTITUTE(連結実質赤字比率に係る赤字・黒字の構成分析!I$39,"▲","-")),2)),NA())</f>
        <v>#N/A</v>
      </c>
      <c r="I31" s="160">
        <f>IF(ROUND(VALUE(SUBSTITUTE(連結実質赤字比率に係る赤字・黒字の構成分析!I$39,"▲","-")),2)&gt;=0,ABS(ROUND(VALUE(SUBSTITUTE(連結実質赤字比率に係る赤字・黒字の構成分析!I$39,"▲","-")),2)),NA())</f>
        <v>0.31</v>
      </c>
      <c r="J31" s="160" t="e">
        <f>IF(ROUND(VALUE(SUBSTITUTE(連結実質赤字比率に係る赤字・黒字の構成分析!J$39,"▲","-")),2)&lt;0,ABS(ROUND(VALUE(SUBSTITUTE(連結実質赤字比率に係る赤字・黒字の構成分析!J$39,"▲","-")),2)),NA())</f>
        <v>#N/A</v>
      </c>
      <c r="K31" s="160">
        <f>IF(ROUND(VALUE(SUBSTITUTE(連結実質赤字比率に係る赤字・黒字の構成分析!J$39,"▲","-")),2)&gt;=0,ABS(ROUND(VALUE(SUBSTITUTE(連結実質赤字比率に係る赤字・黒字の構成分析!J$39,"▲","-")),2)),NA())</f>
        <v>0.43</v>
      </c>
    </row>
    <row r="32" spans="1:11" x14ac:dyDescent="0.15">
      <c r="A32" s="160" t="str">
        <f>IF(連結実質赤字比率に係る赤字・黒字の構成分析!C$38="",NA(),連結実質赤字比率に係る赤字・黒字の構成分析!C$38)</f>
        <v>檜原村東京都都民の森管理運営事業特別会計</v>
      </c>
      <c r="B32" s="160" t="e">
        <f>IF(ROUND(VALUE(SUBSTITUTE(連結実質赤字比率に係る赤字・黒字の構成分析!F$38,"▲","-")),2)&lt;0,ABS(ROUND(VALUE(SUBSTITUTE(連結実質赤字比率に係る赤字・黒字の構成分析!F$38,"▲","-")),2)),NA())</f>
        <v>#N/A</v>
      </c>
      <c r="C32" s="160">
        <f>IF(ROUND(VALUE(SUBSTITUTE(連結実質赤字比率に係る赤字・黒字の構成分析!F$38,"▲","-")),2)&gt;=0,ABS(ROUND(VALUE(SUBSTITUTE(連結実質赤字比率に係る赤字・黒字の構成分析!F$38,"▲","-")),2)),NA())</f>
        <v>0.93</v>
      </c>
      <c r="D32" s="160" t="e">
        <f>IF(ROUND(VALUE(SUBSTITUTE(連結実質赤字比率に係る赤字・黒字の構成分析!G$38,"▲","-")),2)&lt;0,ABS(ROUND(VALUE(SUBSTITUTE(連結実質赤字比率に係る赤字・黒字の構成分析!G$38,"▲","-")),2)),NA())</f>
        <v>#N/A</v>
      </c>
      <c r="E32" s="160">
        <f>IF(ROUND(VALUE(SUBSTITUTE(連結実質赤字比率に係る赤字・黒字の構成分析!G$38,"▲","-")),2)&gt;=0,ABS(ROUND(VALUE(SUBSTITUTE(連結実質赤字比率に係る赤字・黒字の構成分析!G$38,"▲","-")),2)),NA())</f>
        <v>0.45</v>
      </c>
      <c r="F32" s="160" t="e">
        <f>IF(ROUND(VALUE(SUBSTITUTE(連結実質赤字比率に係る赤字・黒字の構成分析!H$38,"▲","-")),2)&lt;0,ABS(ROUND(VALUE(SUBSTITUTE(連結実質赤字比率に係る赤字・黒字の構成分析!H$38,"▲","-")),2)),NA())</f>
        <v>#N/A</v>
      </c>
      <c r="G32" s="160">
        <f>IF(ROUND(VALUE(SUBSTITUTE(連結実質赤字比率に係る赤字・黒字の構成分析!H$38,"▲","-")),2)&gt;=0,ABS(ROUND(VALUE(SUBSTITUTE(連結実質赤字比率に係る赤字・黒字の構成分析!H$38,"▲","-")),2)),NA())</f>
        <v>0.72</v>
      </c>
      <c r="H32" s="160" t="e">
        <f>IF(ROUND(VALUE(SUBSTITUTE(連結実質赤字比率に係る赤字・黒字の構成分析!I$38,"▲","-")),2)&lt;0,ABS(ROUND(VALUE(SUBSTITUTE(連結実質赤字比率に係る赤字・黒字の構成分析!I$38,"▲","-")),2)),NA())</f>
        <v>#N/A</v>
      </c>
      <c r="I32" s="160">
        <f>IF(ROUND(VALUE(SUBSTITUTE(連結実質赤字比率に係る赤字・黒字の構成分析!I$38,"▲","-")),2)&gt;=0,ABS(ROUND(VALUE(SUBSTITUTE(連結実質赤字比率に係る赤字・黒字の構成分析!I$38,"▲","-")),2)),NA())</f>
        <v>0.38</v>
      </c>
      <c r="J32" s="160" t="e">
        <f>IF(ROUND(VALUE(SUBSTITUTE(連結実質赤字比率に係る赤字・黒字の構成分析!J$38,"▲","-")),2)&lt;0,ABS(ROUND(VALUE(SUBSTITUTE(連結実質赤字比率に係る赤字・黒字の構成分析!J$38,"▲","-")),2)),NA())</f>
        <v>#N/A</v>
      </c>
      <c r="K32" s="160">
        <f>IF(ROUND(VALUE(SUBSTITUTE(連結実質赤字比率に係る赤字・黒字の構成分析!J$38,"▲","-")),2)&gt;=0,ABS(ROUND(VALUE(SUBSTITUTE(連結実質赤字比率に係る赤字・黒字の構成分析!J$38,"▲","-")),2)),NA())</f>
        <v>0.5</v>
      </c>
    </row>
    <row r="33" spans="1:16" x14ac:dyDescent="0.15">
      <c r="A33" s="160" t="str">
        <f>IF(連結実質赤字比率に係る赤字・黒字の構成分析!C$37="",NA(),連結実質赤字比率に係る赤字・黒字の構成分析!C$37)</f>
        <v>簡易水道特別会計</v>
      </c>
      <c r="B33" s="160" t="e">
        <f>IF(ROUND(VALUE(SUBSTITUTE(連結実質赤字比率に係る赤字・黒字の構成分析!F$37,"▲","-")),2)&lt;0,ABS(ROUND(VALUE(SUBSTITUTE(連結実質赤字比率に係る赤字・黒字の構成分析!F$37,"▲","-")),2)),NA())</f>
        <v>#N/A</v>
      </c>
      <c r="C33" s="160">
        <f>IF(ROUND(VALUE(SUBSTITUTE(連結実質赤字比率に係る赤字・黒字の構成分析!F$37,"▲","-")),2)&gt;=0,ABS(ROUND(VALUE(SUBSTITUTE(連結実質赤字比率に係る赤字・黒字の構成分析!F$37,"▲","-")),2)),NA())</f>
        <v>0.33</v>
      </c>
      <c r="D33" s="160" t="e">
        <f>IF(ROUND(VALUE(SUBSTITUTE(連結実質赤字比率に係る赤字・黒字の構成分析!G$37,"▲","-")),2)&lt;0,ABS(ROUND(VALUE(SUBSTITUTE(連結実質赤字比率に係る赤字・黒字の構成分析!G$37,"▲","-")),2)),NA())</f>
        <v>#N/A</v>
      </c>
      <c r="E33" s="160">
        <f>IF(ROUND(VALUE(SUBSTITUTE(連結実質赤字比率に係る赤字・黒字の構成分析!G$37,"▲","-")),2)&gt;=0,ABS(ROUND(VALUE(SUBSTITUTE(連結実質赤字比率に係る赤字・黒字の構成分析!G$37,"▲","-")),2)),NA())</f>
        <v>0.24</v>
      </c>
      <c r="F33" s="160" t="e">
        <f>IF(ROUND(VALUE(SUBSTITUTE(連結実質赤字比率に係る赤字・黒字の構成分析!H$37,"▲","-")),2)&lt;0,ABS(ROUND(VALUE(SUBSTITUTE(連結実質赤字比率に係る赤字・黒字の構成分析!H$37,"▲","-")),2)),NA())</f>
        <v>#N/A</v>
      </c>
      <c r="G33" s="160">
        <f>IF(ROUND(VALUE(SUBSTITUTE(連結実質赤字比率に係る赤字・黒字の構成分析!H$37,"▲","-")),2)&gt;=0,ABS(ROUND(VALUE(SUBSTITUTE(連結実質赤字比率に係る赤字・黒字の構成分析!H$37,"▲","-")),2)),NA())</f>
        <v>0.17</v>
      </c>
      <c r="H33" s="160" t="e">
        <f>IF(ROUND(VALUE(SUBSTITUTE(連結実質赤字比率に係る赤字・黒字の構成分析!I$37,"▲","-")),2)&lt;0,ABS(ROUND(VALUE(SUBSTITUTE(連結実質赤字比率に係る赤字・黒字の構成分析!I$37,"▲","-")),2)),NA())</f>
        <v>#N/A</v>
      </c>
      <c r="I33" s="160">
        <f>IF(ROUND(VALUE(SUBSTITUTE(連結実質赤字比率に係る赤字・黒字の構成分析!I$37,"▲","-")),2)&gt;=0,ABS(ROUND(VALUE(SUBSTITUTE(連結実質赤字比率に係る赤字・黒字の構成分析!I$37,"▲","-")),2)),NA())</f>
        <v>0.22</v>
      </c>
      <c r="J33" s="160" t="e">
        <f>IF(ROUND(VALUE(SUBSTITUTE(連結実質赤字比率に係る赤字・黒字の構成分析!J$37,"▲","-")),2)&lt;0,ABS(ROUND(VALUE(SUBSTITUTE(連結実質赤字比率に係る赤字・黒字の構成分析!J$37,"▲","-")),2)),NA())</f>
        <v>#N/A</v>
      </c>
      <c r="K33" s="160">
        <f>IF(ROUND(VALUE(SUBSTITUTE(連結実質赤字比率に係る赤字・黒字の構成分析!J$37,"▲","-")),2)&gt;=0,ABS(ROUND(VALUE(SUBSTITUTE(連結実質赤字比率に係る赤字・黒字の構成分析!J$37,"▲","-")),2)),NA())</f>
        <v>0.55000000000000004</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IF(ROUND(VALUE(SUBSTITUTE(連結実質赤字比率に係る赤字・黒字の構成分析!F$36,"▲","-")),2)&lt;0,ABS(ROUND(VALUE(SUBSTITUTE(連結実質赤字比率に係る赤字・黒字の構成分析!F$36,"▲","-")),2)),NA())</f>
        <v>#N/A</v>
      </c>
      <c r="C34" s="160">
        <f>IF(ROUND(VALUE(SUBSTITUTE(連結実質赤字比率に係る赤字・黒字の構成分析!F$36,"▲","-")),2)&gt;=0,ABS(ROUND(VALUE(SUBSTITUTE(連結実質赤字比率に係る赤字・黒字の構成分析!F$36,"▲","-")),2)),NA())</f>
        <v>0.74</v>
      </c>
      <c r="D34" s="160" t="e">
        <f>IF(ROUND(VALUE(SUBSTITUTE(連結実質赤字比率に係る赤字・黒字の構成分析!G$36,"▲","-")),2)&lt;0,ABS(ROUND(VALUE(SUBSTITUTE(連結実質赤字比率に係る赤字・黒字の構成分析!G$36,"▲","-")),2)),NA())</f>
        <v>#N/A</v>
      </c>
      <c r="E34" s="160">
        <f>IF(ROUND(VALUE(SUBSTITUTE(連結実質赤字比率に係る赤字・黒字の構成分析!G$36,"▲","-")),2)&gt;=0,ABS(ROUND(VALUE(SUBSTITUTE(連結実質赤字比率に係る赤字・黒字の構成分析!G$36,"▲","-")),2)),NA())</f>
        <v>1.58</v>
      </c>
      <c r="F34" s="160" t="e">
        <f>IF(ROUND(VALUE(SUBSTITUTE(連結実質赤字比率に係る赤字・黒字の構成分析!H$36,"▲","-")),2)&lt;0,ABS(ROUND(VALUE(SUBSTITUTE(連結実質赤字比率に係る赤字・黒字の構成分析!H$36,"▲","-")),2)),NA())</f>
        <v>#N/A</v>
      </c>
      <c r="G34" s="160">
        <f>IF(ROUND(VALUE(SUBSTITUTE(連結実質赤字比率に係る赤字・黒字の構成分析!H$36,"▲","-")),2)&gt;=0,ABS(ROUND(VALUE(SUBSTITUTE(連結実質赤字比率に係る赤字・黒字の構成分析!H$36,"▲","-")),2)),NA())</f>
        <v>1.82</v>
      </c>
      <c r="H34" s="160" t="e">
        <f>IF(ROUND(VALUE(SUBSTITUTE(連結実質赤字比率に係る赤字・黒字の構成分析!I$36,"▲","-")),2)&lt;0,ABS(ROUND(VALUE(SUBSTITUTE(連結実質赤字比率に係る赤字・黒字の構成分析!I$36,"▲","-")),2)),NA())</f>
        <v>#N/A</v>
      </c>
      <c r="I34" s="160">
        <f>IF(ROUND(VALUE(SUBSTITUTE(連結実質赤字比率に係る赤字・黒字の構成分析!I$36,"▲","-")),2)&gt;=0,ABS(ROUND(VALUE(SUBSTITUTE(連結実質赤字比率に係る赤字・黒字の構成分析!I$36,"▲","-")),2)),NA())</f>
        <v>0.64</v>
      </c>
      <c r="J34" s="160" t="e">
        <f>IF(ROUND(VALUE(SUBSTITUTE(連結実質赤字比率に係る赤字・黒字の構成分析!J$36,"▲","-")),2)&lt;0,ABS(ROUND(VALUE(SUBSTITUTE(連結実質赤字比率に係る赤字・黒字の構成分析!J$36,"▲","-")),2)),NA())</f>
        <v>#N/A</v>
      </c>
      <c r="K34" s="160">
        <f>IF(ROUND(VALUE(SUBSTITUTE(連結実質赤字比率に係る赤字・黒字の構成分析!J$36,"▲","-")),2)&gt;=0,ABS(ROUND(VALUE(SUBSTITUTE(連結実質赤字比率に係る赤字・黒字の構成分析!J$36,"▲","-")),2)),NA())</f>
        <v>0.68</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IF(ROUND(VALUE(SUBSTITUTE(連結実質赤字比率に係る赤字・黒字の構成分析!F$35,"▲","-")),2)&lt;0,ABS(ROUND(VALUE(SUBSTITUTE(連結実質赤字比率に係る赤字・黒字の構成分析!F$35,"▲","-")),2)),NA())</f>
        <v>#N/A</v>
      </c>
      <c r="C35" s="160">
        <f>IF(ROUND(VALUE(SUBSTITUTE(連結実質赤字比率に係る赤字・黒字の構成分析!F$35,"▲","-")),2)&gt;=0,ABS(ROUND(VALUE(SUBSTITUTE(連結実質赤字比率に係る赤字・黒字の構成分析!F$35,"▲","-")),2)),NA())</f>
        <v>2.1800000000000002</v>
      </c>
      <c r="D35" s="160" t="e">
        <f>IF(ROUND(VALUE(SUBSTITUTE(連結実質赤字比率に係る赤字・黒字の構成分析!G$35,"▲","-")),2)&lt;0,ABS(ROUND(VALUE(SUBSTITUTE(連結実質赤字比率に係る赤字・黒字の構成分析!G$35,"▲","-")),2)),NA())</f>
        <v>#N/A</v>
      </c>
      <c r="E35" s="160">
        <f>IF(ROUND(VALUE(SUBSTITUTE(連結実質赤字比率に係る赤字・黒字の構成分析!G$35,"▲","-")),2)&gt;=0,ABS(ROUND(VALUE(SUBSTITUTE(連結実質赤字比率に係る赤字・黒字の構成分析!G$35,"▲","-")),2)),NA())</f>
        <v>2.94</v>
      </c>
      <c r="F35" s="160" t="e">
        <f>IF(ROUND(VALUE(SUBSTITUTE(連結実質赤字比率に係る赤字・黒字の構成分析!H$35,"▲","-")),2)&lt;0,ABS(ROUND(VALUE(SUBSTITUTE(連結実質赤字比率に係る赤字・黒字の構成分析!H$35,"▲","-")),2)),NA())</f>
        <v>#N/A</v>
      </c>
      <c r="G35" s="160">
        <f>IF(ROUND(VALUE(SUBSTITUTE(連結実質赤字比率に係る赤字・黒字の構成分析!H$35,"▲","-")),2)&gt;=0,ABS(ROUND(VALUE(SUBSTITUTE(連結実質赤字比率に係る赤字・黒字の構成分析!H$35,"▲","-")),2)),NA())</f>
        <v>2.67</v>
      </c>
      <c r="H35" s="160" t="e">
        <f>IF(ROUND(VALUE(SUBSTITUTE(連結実質赤字比率に係る赤字・黒字の構成分析!I$35,"▲","-")),2)&lt;0,ABS(ROUND(VALUE(SUBSTITUTE(連結実質赤字比率に係る赤字・黒字の構成分析!I$35,"▲","-")),2)),NA())</f>
        <v>#N/A</v>
      </c>
      <c r="I35" s="160">
        <f>IF(ROUND(VALUE(SUBSTITUTE(連結実質赤字比率に係る赤字・黒字の構成分析!I$35,"▲","-")),2)&gt;=0,ABS(ROUND(VALUE(SUBSTITUTE(連結実質赤字比率に係る赤字・黒字の構成分析!I$35,"▲","-")),2)),NA())</f>
        <v>3.26</v>
      </c>
      <c r="J35" s="160" t="e">
        <f>IF(ROUND(VALUE(SUBSTITUTE(連結実質赤字比率に係る赤字・黒字の構成分析!J$35,"▲","-")),2)&lt;0,ABS(ROUND(VALUE(SUBSTITUTE(連結実質赤字比率に係る赤字・黒字の構成分析!J$35,"▲","-")),2)),NA())</f>
        <v>#N/A</v>
      </c>
      <c r="K35" s="160">
        <f>IF(ROUND(VALUE(SUBSTITUTE(連結実質赤字比率に係る赤字・黒字の構成分析!J$35,"▲","-")),2)&gt;=0,ABS(ROUND(VALUE(SUBSTITUTE(連結実質赤字比率に係る赤字・黒字の構成分析!J$35,"▲","-")),2)),NA())</f>
        <v>3.42</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IF(ROUND(VALUE(SUBSTITUTE(連結実質赤字比率に係る赤字・黒字の構成分析!F$34,"▲","-")),2)&lt;0,ABS(ROUND(VALUE(SUBSTITUTE(連結実質赤字比率に係る赤字・黒字の構成分析!F$34,"▲","-")),2)),NA())</f>
        <v>#N/A</v>
      </c>
      <c r="C36" s="160">
        <f>IF(ROUND(VALUE(SUBSTITUTE(連結実質赤字比率に係る赤字・黒字の構成分析!F$34,"▲","-")),2)&gt;=0,ABS(ROUND(VALUE(SUBSTITUTE(連結実質赤字比率に係る赤字・黒字の構成分析!F$34,"▲","-")),2)),NA())</f>
        <v>5.54</v>
      </c>
      <c r="D36" s="160" t="e">
        <f>IF(ROUND(VALUE(SUBSTITUTE(連結実質赤字比率に係る赤字・黒字の構成分析!G$34,"▲","-")),2)&lt;0,ABS(ROUND(VALUE(SUBSTITUTE(連結実質赤字比率に係る赤字・黒字の構成分析!G$34,"▲","-")),2)),NA())</f>
        <v>#N/A</v>
      </c>
      <c r="E36" s="160">
        <f>IF(ROUND(VALUE(SUBSTITUTE(連結実質赤字比率に係る赤字・黒字の構成分析!G$34,"▲","-")),2)&gt;=0,ABS(ROUND(VALUE(SUBSTITUTE(連結実質赤字比率に係る赤字・黒字の構成分析!G$34,"▲","-")),2)),NA())</f>
        <v>3.31</v>
      </c>
      <c r="F36" s="160" t="e">
        <f>IF(ROUND(VALUE(SUBSTITUTE(連結実質赤字比率に係る赤字・黒字の構成分析!H$34,"▲","-")),2)&lt;0,ABS(ROUND(VALUE(SUBSTITUTE(連結実質赤字比率に係る赤字・黒字の構成分析!H$34,"▲","-")),2)),NA())</f>
        <v>#N/A</v>
      </c>
      <c r="G36" s="160">
        <f>IF(ROUND(VALUE(SUBSTITUTE(連結実質赤字比率に係る赤字・黒字の構成分析!H$34,"▲","-")),2)&gt;=0,ABS(ROUND(VALUE(SUBSTITUTE(連結実質赤字比率に係る赤字・黒字の構成分析!H$34,"▲","-")),2)),NA())</f>
        <v>8.07</v>
      </c>
      <c r="H36" s="160" t="e">
        <f>IF(ROUND(VALUE(SUBSTITUTE(連結実質赤字比率に係る赤字・黒字の構成分析!I$34,"▲","-")),2)&lt;0,ABS(ROUND(VALUE(SUBSTITUTE(連結実質赤字比率に係る赤字・黒字の構成分析!I$34,"▲","-")),2)),NA())</f>
        <v>#N/A</v>
      </c>
      <c r="I36" s="160">
        <f>IF(ROUND(VALUE(SUBSTITUTE(連結実質赤字比率に係る赤字・黒字の構成分析!I$34,"▲","-")),2)&gt;=0,ABS(ROUND(VALUE(SUBSTITUTE(連結実質赤字比率に係る赤字・黒字の構成分析!I$34,"▲","-")),2)),NA())</f>
        <v>8.34</v>
      </c>
      <c r="J36" s="160" t="e">
        <f>IF(ROUND(VALUE(SUBSTITUTE(連結実質赤字比率に係る赤字・黒字の構成分析!J$34,"▲","-")),2)&lt;0,ABS(ROUND(VALUE(SUBSTITUTE(連結実質赤字比率に係る赤字・黒字の構成分析!J$34,"▲","-")),2)),NA())</f>
        <v>#N/A</v>
      </c>
      <c r="K36" s="160">
        <f>IF(ROUND(VALUE(SUBSTITUTE(連結実質赤字比率に係る赤字・黒字の構成分析!J$34,"▲","-")),2)&gt;=0,ABS(ROUND(VALUE(SUBSTITUTE(連結実質赤字比率に係る赤字・黒字の構成分析!J$34,"▲","-")),2)),NA())</f>
        <v>9.85</v>
      </c>
    </row>
    <row r="39" spans="1:16" x14ac:dyDescent="0.15">
      <c r="A39" s="129" t="s">
        <v>486</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487</v>
      </c>
      <c r="C41" s="161"/>
      <c r="D41" s="161" t="s">
        <v>457</v>
      </c>
      <c r="E41" s="161" t="s">
        <v>487</v>
      </c>
      <c r="F41" s="161"/>
      <c r="G41" s="161" t="s">
        <v>457</v>
      </c>
      <c r="H41" s="161" t="s">
        <v>487</v>
      </c>
      <c r="I41" s="161"/>
      <c r="J41" s="161" t="s">
        <v>457</v>
      </c>
      <c r="K41" s="161" t="s">
        <v>487</v>
      </c>
      <c r="L41" s="161"/>
      <c r="M41" s="161" t="s">
        <v>457</v>
      </c>
      <c r="N41" s="161" t="s">
        <v>487</v>
      </c>
      <c r="O41" s="161"/>
      <c r="P41" s="161" t="s">
        <v>457</v>
      </c>
    </row>
    <row r="42" spans="1:16" x14ac:dyDescent="0.15">
      <c r="A42" s="161" t="s">
        <v>457</v>
      </c>
      <c r="B42" s="161"/>
      <c r="C42" s="161"/>
      <c r="D42" s="161">
        <f>'実質公債費比率（分子）の構造'!K$52</f>
        <v>219</v>
      </c>
      <c r="E42" s="161"/>
      <c r="F42" s="161"/>
      <c r="G42" s="161">
        <f>'実質公債費比率（分子）の構造'!L$52</f>
        <v>232</v>
      </c>
      <c r="H42" s="161"/>
      <c r="I42" s="161"/>
      <c r="J42" s="161">
        <f>'実質公債費比率（分子）の構造'!M$52</f>
        <v>231</v>
      </c>
      <c r="K42" s="161"/>
      <c r="L42" s="161"/>
      <c r="M42" s="161">
        <f>'実質公債費比率（分子）の構造'!N$52</f>
        <v>238</v>
      </c>
      <c r="N42" s="161"/>
      <c r="O42" s="161"/>
      <c r="P42" s="161">
        <f>'実質公債費比率（分子）の構造'!O$52</f>
        <v>242</v>
      </c>
    </row>
    <row r="43" spans="1:16" x14ac:dyDescent="0.15">
      <c r="A43" s="161" t="s">
        <v>346</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455</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454</v>
      </c>
      <c r="B45" s="161">
        <f>'実質公債費比率（分子）の構造'!K$49</f>
        <v>25</v>
      </c>
      <c r="C45" s="161"/>
      <c r="D45" s="161"/>
      <c r="E45" s="161">
        <f>'実質公債費比率（分子）の構造'!L$49</f>
        <v>26</v>
      </c>
      <c r="F45" s="161"/>
      <c r="G45" s="161"/>
      <c r="H45" s="161">
        <f>'実質公債費比率（分子）の構造'!M$49</f>
        <v>31</v>
      </c>
      <c r="I45" s="161"/>
      <c r="J45" s="161"/>
      <c r="K45" s="161">
        <f>'実質公債費比率（分子）の構造'!N$49</f>
        <v>33</v>
      </c>
      <c r="L45" s="161"/>
      <c r="M45" s="161"/>
      <c r="N45" s="161">
        <f>'実質公債費比率（分子）の構造'!O$49</f>
        <v>34</v>
      </c>
      <c r="O45" s="161"/>
      <c r="P45" s="161"/>
    </row>
    <row r="46" spans="1:16" x14ac:dyDescent="0.15">
      <c r="A46" s="161" t="s">
        <v>453</v>
      </c>
      <c r="B46" s="161">
        <f>'実質公債費比率（分子）の構造'!K$48</f>
        <v>165</v>
      </c>
      <c r="C46" s="161"/>
      <c r="D46" s="161"/>
      <c r="E46" s="161">
        <f>'実質公債費比率（分子）の構造'!L$48</f>
        <v>164</v>
      </c>
      <c r="F46" s="161"/>
      <c r="G46" s="161"/>
      <c r="H46" s="161">
        <f>'実質公債費比率（分子）の構造'!M$48</f>
        <v>170</v>
      </c>
      <c r="I46" s="161"/>
      <c r="J46" s="161"/>
      <c r="K46" s="161">
        <f>'実質公債費比率（分子）の構造'!N$48</f>
        <v>176</v>
      </c>
      <c r="L46" s="161"/>
      <c r="M46" s="161"/>
      <c r="N46" s="161">
        <f>'実質公債費比率（分子）の構造'!O$48</f>
        <v>177</v>
      </c>
      <c r="O46" s="161"/>
      <c r="P46" s="161"/>
    </row>
    <row r="47" spans="1:16" x14ac:dyDescent="0.15">
      <c r="A47" s="161" t="s">
        <v>334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330</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211</v>
      </c>
      <c r="B49" s="161">
        <f>'実質公債費比率（分子）の構造'!K$45</f>
        <v>92</v>
      </c>
      <c r="C49" s="161"/>
      <c r="D49" s="161"/>
      <c r="E49" s="161">
        <f>'実質公債費比率（分子）の構造'!L$45</f>
        <v>92</v>
      </c>
      <c r="F49" s="161"/>
      <c r="G49" s="161"/>
      <c r="H49" s="161">
        <f>'実質公債費比率（分子）の構造'!M$45</f>
        <v>87</v>
      </c>
      <c r="I49" s="161"/>
      <c r="J49" s="161"/>
      <c r="K49" s="161">
        <f>'実質公債費比率（分子）の構造'!N$45</f>
        <v>91</v>
      </c>
      <c r="L49" s="161"/>
      <c r="M49" s="161"/>
      <c r="N49" s="161">
        <f>'実質公債費比率（分子）の構造'!O$45</f>
        <v>92</v>
      </c>
      <c r="O49" s="161"/>
      <c r="P49" s="161"/>
    </row>
    <row r="50" spans="1:16" x14ac:dyDescent="0.15">
      <c r="A50" s="161" t="s">
        <v>459</v>
      </c>
      <c r="B50" s="161" t="e">
        <f>NA()</f>
        <v>#N/A</v>
      </c>
      <c r="C50" s="161">
        <f>IF(ISNUMBER('実質公債費比率（分子）の構造'!K$53),'実質公債費比率（分子）の構造'!K$53,NA())</f>
        <v>63</v>
      </c>
      <c r="D50" s="161" t="e">
        <f>NA()</f>
        <v>#N/A</v>
      </c>
      <c r="E50" s="161" t="e">
        <f>NA()</f>
        <v>#N/A</v>
      </c>
      <c r="F50" s="161">
        <f>IF(ISNUMBER('実質公債費比率（分子）の構造'!L$53),'実質公債費比率（分子）の構造'!L$53,NA())</f>
        <v>50</v>
      </c>
      <c r="G50" s="161" t="e">
        <f>NA()</f>
        <v>#N/A</v>
      </c>
      <c r="H50" s="161" t="e">
        <f>NA()</f>
        <v>#N/A</v>
      </c>
      <c r="I50" s="161">
        <f>IF(ISNUMBER('実質公債費比率（分子）の構造'!M$53),'実質公債費比率（分子）の構造'!M$53,NA())</f>
        <v>57</v>
      </c>
      <c r="J50" s="161" t="e">
        <f>NA()</f>
        <v>#N/A</v>
      </c>
      <c r="K50" s="161" t="e">
        <f>NA()</f>
        <v>#N/A</v>
      </c>
      <c r="L50" s="161">
        <f>IF(ISNUMBER('実質公債費比率（分子）の構造'!N$53),'実質公債費比率（分子）の構造'!N$53,NA())</f>
        <v>62</v>
      </c>
      <c r="M50" s="161" t="e">
        <f>NA()</f>
        <v>#N/A</v>
      </c>
      <c r="N50" s="161" t="e">
        <f>NA()</f>
        <v>#N/A</v>
      </c>
      <c r="O50" s="161">
        <f>IF(ISNUMBER('実質公債費比率（分子）の構造'!O$53),'実質公債費比率（分子）の構造'!O$53,NA())</f>
        <v>61</v>
      </c>
      <c r="P50" s="161" t="e">
        <f>NA()</f>
        <v>#N/A</v>
      </c>
    </row>
    <row r="53" spans="1:16" x14ac:dyDescent="0.15">
      <c r="A53" s="129" t="s">
        <v>488</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326</v>
      </c>
      <c r="C55" s="160"/>
      <c r="D55" s="160" t="s">
        <v>489</v>
      </c>
      <c r="E55" s="160" t="s">
        <v>326</v>
      </c>
      <c r="F55" s="160"/>
      <c r="G55" s="160" t="s">
        <v>489</v>
      </c>
      <c r="H55" s="160" t="s">
        <v>326</v>
      </c>
      <c r="I55" s="160"/>
      <c r="J55" s="160" t="s">
        <v>489</v>
      </c>
      <c r="K55" s="160" t="s">
        <v>326</v>
      </c>
      <c r="L55" s="160"/>
      <c r="M55" s="160" t="s">
        <v>489</v>
      </c>
      <c r="N55" s="160" t="s">
        <v>326</v>
      </c>
      <c r="O55" s="160"/>
      <c r="P55" s="160" t="s">
        <v>489</v>
      </c>
    </row>
    <row r="56" spans="1:16" x14ac:dyDescent="0.15">
      <c r="A56" s="160" t="s">
        <v>472</v>
      </c>
      <c r="B56" s="160"/>
      <c r="C56" s="160"/>
      <c r="D56" s="160">
        <f>'将来負担比率（分子）の構造'!I$52</f>
        <v>2545</v>
      </c>
      <c r="E56" s="160"/>
      <c r="F56" s="160"/>
      <c r="G56" s="160">
        <f>'将来負担比率（分子）の構造'!J$52</f>
        <v>2490</v>
      </c>
      <c r="H56" s="160"/>
      <c r="I56" s="160"/>
      <c r="J56" s="160">
        <f>'将来負担比率（分子）の構造'!K$52</f>
        <v>2446</v>
      </c>
      <c r="K56" s="160"/>
      <c r="L56" s="160"/>
      <c r="M56" s="160">
        <f>'将来負担比率（分子）の構造'!L$52</f>
        <v>2331</v>
      </c>
      <c r="N56" s="160"/>
      <c r="O56" s="160"/>
      <c r="P56" s="160">
        <f>'将来負担比率（分子）の構造'!M$52</f>
        <v>2260</v>
      </c>
    </row>
    <row r="57" spans="1:16" x14ac:dyDescent="0.15">
      <c r="A57" s="160" t="s">
        <v>471</v>
      </c>
      <c r="B57" s="160"/>
      <c r="C57" s="160"/>
      <c r="D57" s="160">
        <f>'将来負担比率（分子）の構造'!I$51</f>
        <v>9</v>
      </c>
      <c r="E57" s="160"/>
      <c r="F57" s="160"/>
      <c r="G57" s="160">
        <f>'将来負担比率（分子）の構造'!J$51</f>
        <v>6</v>
      </c>
      <c r="H57" s="160"/>
      <c r="I57" s="160"/>
      <c r="J57" s="160">
        <f>'将来負担比率（分子）の構造'!K$51</f>
        <v>3</v>
      </c>
      <c r="K57" s="160"/>
      <c r="L57" s="160"/>
      <c r="M57" s="160">
        <f>'将来負担比率（分子）の構造'!L$51</f>
        <v>3</v>
      </c>
      <c r="N57" s="160"/>
      <c r="O57" s="160"/>
      <c r="P57" s="160" t="str">
        <f>'将来負担比率（分子）の構造'!M$51</f>
        <v>-</v>
      </c>
    </row>
    <row r="58" spans="1:16" x14ac:dyDescent="0.15">
      <c r="A58" s="160" t="s">
        <v>470</v>
      </c>
      <c r="B58" s="160"/>
      <c r="C58" s="160"/>
      <c r="D58" s="160">
        <f>'将来負担比率（分子）の構造'!I$50</f>
        <v>5141</v>
      </c>
      <c r="E58" s="160"/>
      <c r="F58" s="160"/>
      <c r="G58" s="160">
        <f>'将来負担比率（分子）の構造'!J$50</f>
        <v>5502</v>
      </c>
      <c r="H58" s="160"/>
      <c r="I58" s="160"/>
      <c r="J58" s="160">
        <f>'将来負担比率（分子）の構造'!K$50</f>
        <v>5643</v>
      </c>
      <c r="K58" s="160"/>
      <c r="L58" s="160"/>
      <c r="M58" s="160">
        <f>'将来負担比率（分子）の構造'!L$50</f>
        <v>5684</v>
      </c>
      <c r="N58" s="160"/>
      <c r="O58" s="160"/>
      <c r="P58" s="160">
        <f>'将来負担比率（分子）の構造'!M$50</f>
        <v>5604</v>
      </c>
    </row>
    <row r="59" spans="1:16" x14ac:dyDescent="0.15">
      <c r="A59" s="160" t="s">
        <v>468</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302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466</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465</v>
      </c>
      <c r="B62" s="160">
        <f>'将来負担比率（分子）の構造'!I$45</f>
        <v>586</v>
      </c>
      <c r="C62" s="160"/>
      <c r="D62" s="160"/>
      <c r="E62" s="160">
        <f>'将来負担比率（分子）の構造'!J$45</f>
        <v>575</v>
      </c>
      <c r="F62" s="160"/>
      <c r="G62" s="160"/>
      <c r="H62" s="160">
        <f>'将来負担比率（分子）の構造'!K$45</f>
        <v>571</v>
      </c>
      <c r="I62" s="160"/>
      <c r="J62" s="160"/>
      <c r="K62" s="160">
        <f>'将来負担比率（分子）の構造'!L$45</f>
        <v>565</v>
      </c>
      <c r="L62" s="160"/>
      <c r="M62" s="160"/>
      <c r="N62" s="160">
        <f>'将来負担比率（分子）の構造'!M$45</f>
        <v>565</v>
      </c>
      <c r="O62" s="160"/>
      <c r="P62" s="160"/>
    </row>
    <row r="63" spans="1:16" x14ac:dyDescent="0.15">
      <c r="A63" s="160" t="s">
        <v>464</v>
      </c>
      <c r="B63" s="160">
        <f>'将来負担比率（分子）の構造'!I$44</f>
        <v>612</v>
      </c>
      <c r="C63" s="160"/>
      <c r="D63" s="160"/>
      <c r="E63" s="160">
        <f>'将来負担比率（分子）の構造'!J$44</f>
        <v>594</v>
      </c>
      <c r="F63" s="160"/>
      <c r="G63" s="160"/>
      <c r="H63" s="160">
        <f>'将来負担比率（分子）の構造'!K$44</f>
        <v>583</v>
      </c>
      <c r="I63" s="160"/>
      <c r="J63" s="160"/>
      <c r="K63" s="160">
        <f>'将来負担比率（分子）の構造'!L$44</f>
        <v>549</v>
      </c>
      <c r="L63" s="160"/>
      <c r="M63" s="160"/>
      <c r="N63" s="160">
        <f>'将来負担比率（分子）の構造'!M$44</f>
        <v>544</v>
      </c>
      <c r="O63" s="160"/>
      <c r="P63" s="160"/>
    </row>
    <row r="64" spans="1:16" x14ac:dyDescent="0.15">
      <c r="A64" s="160" t="s">
        <v>463</v>
      </c>
      <c r="B64" s="160">
        <f>'将来負担比率（分子）の構造'!I$43</f>
        <v>1954</v>
      </c>
      <c r="C64" s="160"/>
      <c r="D64" s="160"/>
      <c r="E64" s="160">
        <f>'将来負担比率（分子）の構造'!J$43</f>
        <v>1955</v>
      </c>
      <c r="F64" s="160"/>
      <c r="G64" s="160"/>
      <c r="H64" s="160">
        <f>'将来負担比率（分子）の構造'!K$43</f>
        <v>1936</v>
      </c>
      <c r="I64" s="160"/>
      <c r="J64" s="160"/>
      <c r="K64" s="160">
        <f>'将来負担比率（分子）の構造'!L$43</f>
        <v>1793</v>
      </c>
      <c r="L64" s="160"/>
      <c r="M64" s="160"/>
      <c r="N64" s="160">
        <f>'将来負担比率（分子）の構造'!M$43</f>
        <v>1735</v>
      </c>
      <c r="O64" s="160"/>
      <c r="P64" s="160"/>
    </row>
    <row r="65" spans="1:16" x14ac:dyDescent="0.15">
      <c r="A65" s="160" t="s">
        <v>462</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461</v>
      </c>
      <c r="B66" s="160">
        <f>'将来負担比率（分子）の構造'!I$41</f>
        <v>1133</v>
      </c>
      <c r="C66" s="160"/>
      <c r="D66" s="160"/>
      <c r="E66" s="160">
        <f>'将来負担比率（分子）の構造'!J$41</f>
        <v>1127</v>
      </c>
      <c r="F66" s="160"/>
      <c r="G66" s="160"/>
      <c r="H66" s="160">
        <f>'将来負担比率（分子）の構造'!K$41</f>
        <v>1126</v>
      </c>
      <c r="I66" s="160"/>
      <c r="J66" s="160"/>
      <c r="K66" s="160">
        <f>'将来負担比率（分子）の構造'!L$41</f>
        <v>1100</v>
      </c>
      <c r="L66" s="160"/>
      <c r="M66" s="160"/>
      <c r="N66" s="160">
        <f>'将来負担比率（分子）の構造'!M$41</f>
        <v>1071</v>
      </c>
      <c r="O66" s="160"/>
      <c r="P66" s="160"/>
    </row>
    <row r="67" spans="1:16" x14ac:dyDescent="0.15">
      <c r="A67" s="160" t="s">
        <v>473</v>
      </c>
      <c r="B67" s="160" t="e">
        <f>NA()</f>
        <v>#N/A</v>
      </c>
      <c r="C67" s="160">
        <f>IF(ISNUMBER('将来負担比率（分子）の構造'!I$53),IF('将来負担比率（分子）の構造'!I$53&lt;0,0,'将来負担比率（分子）の構造'!I$53),NA())</f>
        <v>0</v>
      </c>
      <c r="D67" s="160" t="e">
        <f>NA()</f>
        <v>#N/A</v>
      </c>
      <c r="E67" s="160" t="e">
        <f>NA()</f>
        <v>#N/A</v>
      </c>
      <c r="F67" s="160">
        <f>IF(ISNUMBER('将来負担比率（分子）の構造'!J$53),IF('将来負担比率（分子）の構造'!J$53&lt;0,0,'将来負担比率（分子）の構造'!J$53),NA())</f>
        <v>0</v>
      </c>
      <c r="G67" s="160" t="e">
        <f>NA()</f>
        <v>#N/A</v>
      </c>
      <c r="H67" s="160" t="e">
        <f>NA()</f>
        <v>#N/A</v>
      </c>
      <c r="I67" s="160">
        <f>IF(ISNUMBER('将来負担比率（分子）の構造'!K$53),IF('将来負担比率（分子）の構造'!K$53&lt;0,0,'将来負担比率（分子）の構造'!K$53),NA())</f>
        <v>0</v>
      </c>
      <c r="J67" s="160" t="e">
        <f>NA()</f>
        <v>#N/A</v>
      </c>
      <c r="K67" s="160" t="e">
        <f>NA()</f>
        <v>#N/A</v>
      </c>
      <c r="L67" s="160">
        <f>IF(ISNUMBER('将来負担比率（分子）の構造'!L$53),IF('将来負担比率（分子）の構造'!L$53&lt;0,0,'将来負担比率（分子）の構造'!L$53),NA())</f>
        <v>0</v>
      </c>
      <c r="M67" s="160" t="e">
        <f>NA()</f>
        <v>#N/A</v>
      </c>
      <c r="N67" s="160" t="e">
        <f>NA()</f>
        <v>#N/A</v>
      </c>
      <c r="O67" s="160">
        <f>IF(ISNUMBER('将来負担比率（分子）の構造'!M$53),IF('将来負担比率（分子）の構造'!M$53&lt;0,0,'将来負担比率（分子）の構造'!M$53),NA())</f>
        <v>0</v>
      </c>
      <c r="P67" s="160" t="e">
        <f>NA()</f>
        <v>#N/A</v>
      </c>
    </row>
    <row r="70" spans="1:16" x14ac:dyDescent="0.15">
      <c r="A70" s="162" t="s">
        <v>490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99</v>
      </c>
      <c r="B72" s="164">
        <f>基金残高に係る経年分析!F55</f>
        <v>2904</v>
      </c>
      <c r="C72" s="164">
        <f>基金残高に係る経年分析!G55</f>
        <v>2742</v>
      </c>
      <c r="D72" s="164">
        <f>基金残高に係る経年分析!H55</f>
        <v>2610</v>
      </c>
    </row>
    <row r="73" spans="1:16" x14ac:dyDescent="0.15">
      <c r="A73" s="163" t="s">
        <v>102</v>
      </c>
      <c r="B73" s="164">
        <f>基金残高に係る経年分析!F56</f>
        <v>74</v>
      </c>
      <c r="C73" s="164">
        <f>基金残高に係る経年分析!G56</f>
        <v>75</v>
      </c>
      <c r="D73" s="164">
        <f>基金残高に係る経年分析!H56</f>
        <v>75</v>
      </c>
    </row>
    <row r="74" spans="1:16" x14ac:dyDescent="0.15">
      <c r="A74" s="163" t="s">
        <v>104</v>
      </c>
      <c r="B74" s="164">
        <f>基金残高に係る経年分析!F57</f>
        <v>2399</v>
      </c>
      <c r="C74" s="164">
        <f>基金残高に係る経年分析!G57</f>
        <v>2554</v>
      </c>
      <c r="D74" s="164">
        <f>基金残高に係る経年分析!H57</f>
        <v>2549</v>
      </c>
    </row>
  </sheetData>
  <sheetProtection algorithmName="SHA-512" hashValue="JU3eUKmQi2rHr73RVLVv2uYaSEnn30p1NdJAF6GW5QGsP06jmIzbOfyEhhMJiuth0jhbf0qpuWlyK0JO2gve0w==" saltValue="lz1k0xNB9yenRX87L54s/w==" spinCount="100000" sheet="1" objects="1" scenarios="1"/>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125</v>
      </c>
      <c r="DI1" s="598"/>
      <c r="DJ1" s="598"/>
      <c r="DK1" s="598"/>
      <c r="DL1" s="598"/>
      <c r="DM1" s="598"/>
      <c r="DN1" s="599"/>
      <c r="DO1" s="205"/>
      <c r="DP1" s="597" t="s">
        <v>126</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127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128</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129</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130</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7</v>
      </c>
      <c r="C4" s="601"/>
      <c r="D4" s="601"/>
      <c r="E4" s="601"/>
      <c r="F4" s="601"/>
      <c r="G4" s="601"/>
      <c r="H4" s="601"/>
      <c r="I4" s="601"/>
      <c r="J4" s="601"/>
      <c r="K4" s="601"/>
      <c r="L4" s="601"/>
      <c r="M4" s="601"/>
      <c r="N4" s="601"/>
      <c r="O4" s="601"/>
      <c r="P4" s="601"/>
      <c r="Q4" s="602"/>
      <c r="R4" s="600" t="s">
        <v>131</v>
      </c>
      <c r="S4" s="601"/>
      <c r="T4" s="601"/>
      <c r="U4" s="601"/>
      <c r="V4" s="601"/>
      <c r="W4" s="601"/>
      <c r="X4" s="601"/>
      <c r="Y4" s="602"/>
      <c r="Z4" s="600" t="s">
        <v>132</v>
      </c>
      <c r="AA4" s="601"/>
      <c r="AB4" s="601"/>
      <c r="AC4" s="602"/>
      <c r="AD4" s="600" t="s">
        <v>133</v>
      </c>
      <c r="AE4" s="601"/>
      <c r="AF4" s="601"/>
      <c r="AG4" s="601"/>
      <c r="AH4" s="601"/>
      <c r="AI4" s="601"/>
      <c r="AJ4" s="601"/>
      <c r="AK4" s="602"/>
      <c r="AL4" s="600" t="s">
        <v>132</v>
      </c>
      <c r="AM4" s="601"/>
      <c r="AN4" s="601"/>
      <c r="AO4" s="602"/>
      <c r="AP4" s="606" t="s">
        <v>7</v>
      </c>
      <c r="AQ4" s="606"/>
      <c r="AR4" s="606"/>
      <c r="AS4" s="606"/>
      <c r="AT4" s="606"/>
      <c r="AU4" s="606"/>
      <c r="AV4" s="606"/>
      <c r="AW4" s="606"/>
      <c r="AX4" s="606"/>
      <c r="AY4" s="606"/>
      <c r="AZ4" s="606"/>
      <c r="BA4" s="606"/>
      <c r="BB4" s="606"/>
      <c r="BC4" s="606"/>
      <c r="BD4" s="606"/>
      <c r="BE4" s="606"/>
      <c r="BF4" s="606"/>
      <c r="BG4" s="606" t="s">
        <v>134</v>
      </c>
      <c r="BH4" s="606"/>
      <c r="BI4" s="606"/>
      <c r="BJ4" s="606"/>
      <c r="BK4" s="606"/>
      <c r="BL4" s="606"/>
      <c r="BM4" s="606"/>
      <c r="BN4" s="606"/>
      <c r="BO4" s="606" t="s">
        <v>132</v>
      </c>
      <c r="BP4" s="606"/>
      <c r="BQ4" s="606"/>
      <c r="BR4" s="606"/>
      <c r="BS4" s="606" t="s">
        <v>135</v>
      </c>
      <c r="BT4" s="606"/>
      <c r="BU4" s="606"/>
      <c r="BV4" s="606"/>
      <c r="BW4" s="606"/>
      <c r="BX4" s="606"/>
      <c r="BY4" s="606"/>
      <c r="BZ4" s="606"/>
      <c r="CA4" s="606"/>
      <c r="CB4" s="606"/>
      <c r="CD4" s="603" t="s">
        <v>136</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137</v>
      </c>
      <c r="C5" s="608"/>
      <c r="D5" s="608"/>
      <c r="E5" s="608"/>
      <c r="F5" s="608"/>
      <c r="G5" s="608"/>
      <c r="H5" s="608"/>
      <c r="I5" s="608"/>
      <c r="J5" s="608"/>
      <c r="K5" s="608"/>
      <c r="L5" s="608"/>
      <c r="M5" s="608"/>
      <c r="N5" s="608"/>
      <c r="O5" s="608"/>
      <c r="P5" s="608"/>
      <c r="Q5" s="609"/>
      <c r="R5" s="610">
        <v>207975</v>
      </c>
      <c r="S5" s="611"/>
      <c r="T5" s="611"/>
      <c r="U5" s="611"/>
      <c r="V5" s="611"/>
      <c r="W5" s="611"/>
      <c r="X5" s="611"/>
      <c r="Y5" s="612"/>
      <c r="Z5" s="613">
        <v>5.5</v>
      </c>
      <c r="AA5" s="613"/>
      <c r="AB5" s="613"/>
      <c r="AC5" s="613"/>
      <c r="AD5" s="614">
        <v>207975</v>
      </c>
      <c r="AE5" s="614"/>
      <c r="AF5" s="614"/>
      <c r="AG5" s="614"/>
      <c r="AH5" s="614"/>
      <c r="AI5" s="614"/>
      <c r="AJ5" s="614"/>
      <c r="AK5" s="614"/>
      <c r="AL5" s="615">
        <v>15.2</v>
      </c>
      <c r="AM5" s="616"/>
      <c r="AN5" s="616"/>
      <c r="AO5" s="617"/>
      <c r="AP5" s="607" t="s">
        <v>138</v>
      </c>
      <c r="AQ5" s="608"/>
      <c r="AR5" s="608"/>
      <c r="AS5" s="608"/>
      <c r="AT5" s="608"/>
      <c r="AU5" s="608"/>
      <c r="AV5" s="608"/>
      <c r="AW5" s="608"/>
      <c r="AX5" s="608"/>
      <c r="AY5" s="608"/>
      <c r="AZ5" s="608"/>
      <c r="BA5" s="608"/>
      <c r="BB5" s="608"/>
      <c r="BC5" s="608"/>
      <c r="BD5" s="608"/>
      <c r="BE5" s="608"/>
      <c r="BF5" s="609"/>
      <c r="BG5" s="621">
        <v>206062</v>
      </c>
      <c r="BH5" s="622"/>
      <c r="BI5" s="622"/>
      <c r="BJ5" s="622"/>
      <c r="BK5" s="622"/>
      <c r="BL5" s="622"/>
      <c r="BM5" s="622"/>
      <c r="BN5" s="623"/>
      <c r="BO5" s="624">
        <v>99.1</v>
      </c>
      <c r="BP5" s="624"/>
      <c r="BQ5" s="624"/>
      <c r="BR5" s="624"/>
      <c r="BS5" s="625">
        <v>1716</v>
      </c>
      <c r="BT5" s="625"/>
      <c r="BU5" s="625"/>
      <c r="BV5" s="625"/>
      <c r="BW5" s="625"/>
      <c r="BX5" s="625"/>
      <c r="BY5" s="625"/>
      <c r="BZ5" s="625"/>
      <c r="CA5" s="625"/>
      <c r="CB5" s="629"/>
      <c r="CD5" s="603" t="s">
        <v>7</v>
      </c>
      <c r="CE5" s="604"/>
      <c r="CF5" s="604"/>
      <c r="CG5" s="604"/>
      <c r="CH5" s="604"/>
      <c r="CI5" s="604"/>
      <c r="CJ5" s="604"/>
      <c r="CK5" s="604"/>
      <c r="CL5" s="604"/>
      <c r="CM5" s="604"/>
      <c r="CN5" s="604"/>
      <c r="CO5" s="604"/>
      <c r="CP5" s="604"/>
      <c r="CQ5" s="605"/>
      <c r="CR5" s="603" t="s">
        <v>139</v>
      </c>
      <c r="CS5" s="604"/>
      <c r="CT5" s="604"/>
      <c r="CU5" s="604"/>
      <c r="CV5" s="604"/>
      <c r="CW5" s="604"/>
      <c r="CX5" s="604"/>
      <c r="CY5" s="605"/>
      <c r="CZ5" s="603" t="s">
        <v>132</v>
      </c>
      <c r="DA5" s="604"/>
      <c r="DB5" s="604"/>
      <c r="DC5" s="605"/>
      <c r="DD5" s="603" t="s">
        <v>140</v>
      </c>
      <c r="DE5" s="604"/>
      <c r="DF5" s="604"/>
      <c r="DG5" s="604"/>
      <c r="DH5" s="604"/>
      <c r="DI5" s="604"/>
      <c r="DJ5" s="604"/>
      <c r="DK5" s="604"/>
      <c r="DL5" s="604"/>
      <c r="DM5" s="604"/>
      <c r="DN5" s="604"/>
      <c r="DO5" s="604"/>
      <c r="DP5" s="605"/>
      <c r="DQ5" s="603" t="s">
        <v>141</v>
      </c>
      <c r="DR5" s="604"/>
      <c r="DS5" s="604"/>
      <c r="DT5" s="604"/>
      <c r="DU5" s="604"/>
      <c r="DV5" s="604"/>
      <c r="DW5" s="604"/>
      <c r="DX5" s="604"/>
      <c r="DY5" s="604"/>
      <c r="DZ5" s="604"/>
      <c r="EA5" s="604"/>
      <c r="EB5" s="604"/>
      <c r="EC5" s="605"/>
    </row>
    <row r="6" spans="2:143" ht="11.25" customHeight="1" x14ac:dyDescent="0.15">
      <c r="B6" s="618" t="s">
        <v>142</v>
      </c>
      <c r="C6" s="619"/>
      <c r="D6" s="619"/>
      <c r="E6" s="619"/>
      <c r="F6" s="619"/>
      <c r="G6" s="619"/>
      <c r="H6" s="619"/>
      <c r="I6" s="619"/>
      <c r="J6" s="619"/>
      <c r="K6" s="619"/>
      <c r="L6" s="619"/>
      <c r="M6" s="619"/>
      <c r="N6" s="619"/>
      <c r="O6" s="619"/>
      <c r="P6" s="619"/>
      <c r="Q6" s="620"/>
      <c r="R6" s="621">
        <v>10473</v>
      </c>
      <c r="S6" s="622"/>
      <c r="T6" s="622"/>
      <c r="U6" s="622"/>
      <c r="V6" s="622"/>
      <c r="W6" s="622"/>
      <c r="X6" s="622"/>
      <c r="Y6" s="623"/>
      <c r="Z6" s="624">
        <v>0.3</v>
      </c>
      <c r="AA6" s="624"/>
      <c r="AB6" s="624"/>
      <c r="AC6" s="624"/>
      <c r="AD6" s="625">
        <v>10473</v>
      </c>
      <c r="AE6" s="625"/>
      <c r="AF6" s="625"/>
      <c r="AG6" s="625"/>
      <c r="AH6" s="625"/>
      <c r="AI6" s="625"/>
      <c r="AJ6" s="625"/>
      <c r="AK6" s="625"/>
      <c r="AL6" s="626">
        <v>0.8</v>
      </c>
      <c r="AM6" s="627"/>
      <c r="AN6" s="627"/>
      <c r="AO6" s="628"/>
      <c r="AP6" s="618" t="s">
        <v>143</v>
      </c>
      <c r="AQ6" s="619"/>
      <c r="AR6" s="619"/>
      <c r="AS6" s="619"/>
      <c r="AT6" s="619"/>
      <c r="AU6" s="619"/>
      <c r="AV6" s="619"/>
      <c r="AW6" s="619"/>
      <c r="AX6" s="619"/>
      <c r="AY6" s="619"/>
      <c r="AZ6" s="619"/>
      <c r="BA6" s="619"/>
      <c r="BB6" s="619"/>
      <c r="BC6" s="619"/>
      <c r="BD6" s="619"/>
      <c r="BE6" s="619"/>
      <c r="BF6" s="620"/>
      <c r="BG6" s="621">
        <v>206062</v>
      </c>
      <c r="BH6" s="622"/>
      <c r="BI6" s="622"/>
      <c r="BJ6" s="622"/>
      <c r="BK6" s="622"/>
      <c r="BL6" s="622"/>
      <c r="BM6" s="622"/>
      <c r="BN6" s="623"/>
      <c r="BO6" s="624">
        <v>99.1</v>
      </c>
      <c r="BP6" s="624"/>
      <c r="BQ6" s="624"/>
      <c r="BR6" s="624"/>
      <c r="BS6" s="625">
        <v>1716</v>
      </c>
      <c r="BT6" s="625"/>
      <c r="BU6" s="625"/>
      <c r="BV6" s="625"/>
      <c r="BW6" s="625"/>
      <c r="BX6" s="625"/>
      <c r="BY6" s="625"/>
      <c r="BZ6" s="625"/>
      <c r="CA6" s="625"/>
      <c r="CB6" s="629"/>
      <c r="CD6" s="632" t="s">
        <v>144</v>
      </c>
      <c r="CE6" s="633"/>
      <c r="CF6" s="633"/>
      <c r="CG6" s="633"/>
      <c r="CH6" s="633"/>
      <c r="CI6" s="633"/>
      <c r="CJ6" s="633"/>
      <c r="CK6" s="633"/>
      <c r="CL6" s="633"/>
      <c r="CM6" s="633"/>
      <c r="CN6" s="633"/>
      <c r="CO6" s="633"/>
      <c r="CP6" s="633"/>
      <c r="CQ6" s="634"/>
      <c r="CR6" s="621">
        <v>71783</v>
      </c>
      <c r="CS6" s="622"/>
      <c r="CT6" s="622"/>
      <c r="CU6" s="622"/>
      <c r="CV6" s="622"/>
      <c r="CW6" s="622"/>
      <c r="CX6" s="622"/>
      <c r="CY6" s="623"/>
      <c r="CZ6" s="615">
        <v>2</v>
      </c>
      <c r="DA6" s="616"/>
      <c r="DB6" s="616"/>
      <c r="DC6" s="635"/>
      <c r="DD6" s="630" t="s">
        <v>47</v>
      </c>
      <c r="DE6" s="622"/>
      <c r="DF6" s="622"/>
      <c r="DG6" s="622"/>
      <c r="DH6" s="622"/>
      <c r="DI6" s="622"/>
      <c r="DJ6" s="622"/>
      <c r="DK6" s="622"/>
      <c r="DL6" s="622"/>
      <c r="DM6" s="622"/>
      <c r="DN6" s="622"/>
      <c r="DO6" s="622"/>
      <c r="DP6" s="623"/>
      <c r="DQ6" s="630">
        <v>71783</v>
      </c>
      <c r="DR6" s="622"/>
      <c r="DS6" s="622"/>
      <c r="DT6" s="622"/>
      <c r="DU6" s="622"/>
      <c r="DV6" s="622"/>
      <c r="DW6" s="622"/>
      <c r="DX6" s="622"/>
      <c r="DY6" s="622"/>
      <c r="DZ6" s="622"/>
      <c r="EA6" s="622"/>
      <c r="EB6" s="622"/>
      <c r="EC6" s="631"/>
    </row>
    <row r="7" spans="2:143" ht="11.25" customHeight="1" x14ac:dyDescent="0.15">
      <c r="B7" s="618" t="s">
        <v>145</v>
      </c>
      <c r="C7" s="619"/>
      <c r="D7" s="619"/>
      <c r="E7" s="619"/>
      <c r="F7" s="619"/>
      <c r="G7" s="619"/>
      <c r="H7" s="619"/>
      <c r="I7" s="619"/>
      <c r="J7" s="619"/>
      <c r="K7" s="619"/>
      <c r="L7" s="619"/>
      <c r="M7" s="619"/>
      <c r="N7" s="619"/>
      <c r="O7" s="619"/>
      <c r="P7" s="619"/>
      <c r="Q7" s="620"/>
      <c r="R7" s="621">
        <v>347</v>
      </c>
      <c r="S7" s="622"/>
      <c r="T7" s="622"/>
      <c r="U7" s="622"/>
      <c r="V7" s="622"/>
      <c r="W7" s="622"/>
      <c r="X7" s="622"/>
      <c r="Y7" s="623"/>
      <c r="Z7" s="624">
        <v>0</v>
      </c>
      <c r="AA7" s="624"/>
      <c r="AB7" s="624"/>
      <c r="AC7" s="624"/>
      <c r="AD7" s="625">
        <v>347</v>
      </c>
      <c r="AE7" s="625"/>
      <c r="AF7" s="625"/>
      <c r="AG7" s="625"/>
      <c r="AH7" s="625"/>
      <c r="AI7" s="625"/>
      <c r="AJ7" s="625"/>
      <c r="AK7" s="625"/>
      <c r="AL7" s="626">
        <v>0</v>
      </c>
      <c r="AM7" s="627"/>
      <c r="AN7" s="627"/>
      <c r="AO7" s="628"/>
      <c r="AP7" s="618" t="s">
        <v>146</v>
      </c>
      <c r="AQ7" s="619"/>
      <c r="AR7" s="619"/>
      <c r="AS7" s="619"/>
      <c r="AT7" s="619"/>
      <c r="AU7" s="619"/>
      <c r="AV7" s="619"/>
      <c r="AW7" s="619"/>
      <c r="AX7" s="619"/>
      <c r="AY7" s="619"/>
      <c r="AZ7" s="619"/>
      <c r="BA7" s="619"/>
      <c r="BB7" s="619"/>
      <c r="BC7" s="619"/>
      <c r="BD7" s="619"/>
      <c r="BE7" s="619"/>
      <c r="BF7" s="620"/>
      <c r="BG7" s="621">
        <v>93064</v>
      </c>
      <c r="BH7" s="622"/>
      <c r="BI7" s="622"/>
      <c r="BJ7" s="622"/>
      <c r="BK7" s="622"/>
      <c r="BL7" s="622"/>
      <c r="BM7" s="622"/>
      <c r="BN7" s="623"/>
      <c r="BO7" s="624">
        <v>44.7</v>
      </c>
      <c r="BP7" s="624"/>
      <c r="BQ7" s="624"/>
      <c r="BR7" s="624"/>
      <c r="BS7" s="625">
        <v>1716</v>
      </c>
      <c r="BT7" s="625"/>
      <c r="BU7" s="625"/>
      <c r="BV7" s="625"/>
      <c r="BW7" s="625"/>
      <c r="BX7" s="625"/>
      <c r="BY7" s="625"/>
      <c r="BZ7" s="625"/>
      <c r="CA7" s="625"/>
      <c r="CB7" s="629"/>
      <c r="CD7" s="636" t="s">
        <v>147</v>
      </c>
      <c r="CE7" s="637"/>
      <c r="CF7" s="637"/>
      <c r="CG7" s="637"/>
      <c r="CH7" s="637"/>
      <c r="CI7" s="637"/>
      <c r="CJ7" s="637"/>
      <c r="CK7" s="637"/>
      <c r="CL7" s="637"/>
      <c r="CM7" s="637"/>
      <c r="CN7" s="637"/>
      <c r="CO7" s="637"/>
      <c r="CP7" s="637"/>
      <c r="CQ7" s="638"/>
      <c r="CR7" s="621">
        <v>558880</v>
      </c>
      <c r="CS7" s="622"/>
      <c r="CT7" s="622"/>
      <c r="CU7" s="622"/>
      <c r="CV7" s="622"/>
      <c r="CW7" s="622"/>
      <c r="CX7" s="622"/>
      <c r="CY7" s="623"/>
      <c r="CZ7" s="624">
        <v>15.3</v>
      </c>
      <c r="DA7" s="624"/>
      <c r="DB7" s="624"/>
      <c r="DC7" s="624"/>
      <c r="DD7" s="630">
        <v>47556</v>
      </c>
      <c r="DE7" s="622"/>
      <c r="DF7" s="622"/>
      <c r="DG7" s="622"/>
      <c r="DH7" s="622"/>
      <c r="DI7" s="622"/>
      <c r="DJ7" s="622"/>
      <c r="DK7" s="622"/>
      <c r="DL7" s="622"/>
      <c r="DM7" s="622"/>
      <c r="DN7" s="622"/>
      <c r="DO7" s="622"/>
      <c r="DP7" s="623"/>
      <c r="DQ7" s="630">
        <v>497270</v>
      </c>
      <c r="DR7" s="622"/>
      <c r="DS7" s="622"/>
      <c r="DT7" s="622"/>
      <c r="DU7" s="622"/>
      <c r="DV7" s="622"/>
      <c r="DW7" s="622"/>
      <c r="DX7" s="622"/>
      <c r="DY7" s="622"/>
      <c r="DZ7" s="622"/>
      <c r="EA7" s="622"/>
      <c r="EB7" s="622"/>
      <c r="EC7" s="631"/>
    </row>
    <row r="8" spans="2:143" ht="11.25" customHeight="1" x14ac:dyDescent="0.15">
      <c r="B8" s="618" t="s">
        <v>148</v>
      </c>
      <c r="C8" s="619"/>
      <c r="D8" s="619"/>
      <c r="E8" s="619"/>
      <c r="F8" s="619"/>
      <c r="G8" s="619"/>
      <c r="H8" s="619"/>
      <c r="I8" s="619"/>
      <c r="J8" s="619"/>
      <c r="K8" s="619"/>
      <c r="L8" s="619"/>
      <c r="M8" s="619"/>
      <c r="N8" s="619"/>
      <c r="O8" s="619"/>
      <c r="P8" s="619"/>
      <c r="Q8" s="620"/>
      <c r="R8" s="621">
        <v>1429</v>
      </c>
      <c r="S8" s="622"/>
      <c r="T8" s="622"/>
      <c r="U8" s="622"/>
      <c r="V8" s="622"/>
      <c r="W8" s="622"/>
      <c r="X8" s="622"/>
      <c r="Y8" s="623"/>
      <c r="Z8" s="624">
        <v>0</v>
      </c>
      <c r="AA8" s="624"/>
      <c r="AB8" s="624"/>
      <c r="AC8" s="624"/>
      <c r="AD8" s="625">
        <v>1429</v>
      </c>
      <c r="AE8" s="625"/>
      <c r="AF8" s="625"/>
      <c r="AG8" s="625"/>
      <c r="AH8" s="625"/>
      <c r="AI8" s="625"/>
      <c r="AJ8" s="625"/>
      <c r="AK8" s="625"/>
      <c r="AL8" s="626">
        <v>0.1</v>
      </c>
      <c r="AM8" s="627"/>
      <c r="AN8" s="627"/>
      <c r="AO8" s="628"/>
      <c r="AP8" s="618" t="s">
        <v>149</v>
      </c>
      <c r="AQ8" s="619"/>
      <c r="AR8" s="619"/>
      <c r="AS8" s="619"/>
      <c r="AT8" s="619"/>
      <c r="AU8" s="619"/>
      <c r="AV8" s="619"/>
      <c r="AW8" s="619"/>
      <c r="AX8" s="619"/>
      <c r="AY8" s="619"/>
      <c r="AZ8" s="619"/>
      <c r="BA8" s="619"/>
      <c r="BB8" s="619"/>
      <c r="BC8" s="619"/>
      <c r="BD8" s="619"/>
      <c r="BE8" s="619"/>
      <c r="BF8" s="620"/>
      <c r="BG8" s="621">
        <v>3254</v>
      </c>
      <c r="BH8" s="622"/>
      <c r="BI8" s="622"/>
      <c r="BJ8" s="622"/>
      <c r="BK8" s="622"/>
      <c r="BL8" s="622"/>
      <c r="BM8" s="622"/>
      <c r="BN8" s="623"/>
      <c r="BO8" s="624">
        <v>1.6</v>
      </c>
      <c r="BP8" s="624"/>
      <c r="BQ8" s="624"/>
      <c r="BR8" s="624"/>
      <c r="BS8" s="630" t="s">
        <v>47</v>
      </c>
      <c r="BT8" s="622"/>
      <c r="BU8" s="622"/>
      <c r="BV8" s="622"/>
      <c r="BW8" s="622"/>
      <c r="BX8" s="622"/>
      <c r="BY8" s="622"/>
      <c r="BZ8" s="622"/>
      <c r="CA8" s="622"/>
      <c r="CB8" s="631"/>
      <c r="CD8" s="636" t="s">
        <v>150</v>
      </c>
      <c r="CE8" s="637"/>
      <c r="CF8" s="637"/>
      <c r="CG8" s="637"/>
      <c r="CH8" s="637"/>
      <c r="CI8" s="637"/>
      <c r="CJ8" s="637"/>
      <c r="CK8" s="637"/>
      <c r="CL8" s="637"/>
      <c r="CM8" s="637"/>
      <c r="CN8" s="637"/>
      <c r="CO8" s="637"/>
      <c r="CP8" s="637"/>
      <c r="CQ8" s="638"/>
      <c r="CR8" s="621">
        <v>749536</v>
      </c>
      <c r="CS8" s="622"/>
      <c r="CT8" s="622"/>
      <c r="CU8" s="622"/>
      <c r="CV8" s="622"/>
      <c r="CW8" s="622"/>
      <c r="CX8" s="622"/>
      <c r="CY8" s="623"/>
      <c r="CZ8" s="624">
        <v>20.5</v>
      </c>
      <c r="DA8" s="624"/>
      <c r="DB8" s="624"/>
      <c r="DC8" s="624"/>
      <c r="DD8" s="630">
        <v>5266</v>
      </c>
      <c r="DE8" s="622"/>
      <c r="DF8" s="622"/>
      <c r="DG8" s="622"/>
      <c r="DH8" s="622"/>
      <c r="DI8" s="622"/>
      <c r="DJ8" s="622"/>
      <c r="DK8" s="622"/>
      <c r="DL8" s="622"/>
      <c r="DM8" s="622"/>
      <c r="DN8" s="622"/>
      <c r="DO8" s="622"/>
      <c r="DP8" s="623"/>
      <c r="DQ8" s="630">
        <v>309859</v>
      </c>
      <c r="DR8" s="622"/>
      <c r="DS8" s="622"/>
      <c r="DT8" s="622"/>
      <c r="DU8" s="622"/>
      <c r="DV8" s="622"/>
      <c r="DW8" s="622"/>
      <c r="DX8" s="622"/>
      <c r="DY8" s="622"/>
      <c r="DZ8" s="622"/>
      <c r="EA8" s="622"/>
      <c r="EB8" s="622"/>
      <c r="EC8" s="631"/>
    </row>
    <row r="9" spans="2:143" ht="11.25" customHeight="1" x14ac:dyDescent="0.15">
      <c r="B9" s="618" t="s">
        <v>151</v>
      </c>
      <c r="C9" s="619"/>
      <c r="D9" s="619"/>
      <c r="E9" s="619"/>
      <c r="F9" s="619"/>
      <c r="G9" s="619"/>
      <c r="H9" s="619"/>
      <c r="I9" s="619"/>
      <c r="J9" s="619"/>
      <c r="K9" s="619"/>
      <c r="L9" s="619"/>
      <c r="M9" s="619"/>
      <c r="N9" s="619"/>
      <c r="O9" s="619"/>
      <c r="P9" s="619"/>
      <c r="Q9" s="620"/>
      <c r="R9" s="621">
        <v>1420</v>
      </c>
      <c r="S9" s="622"/>
      <c r="T9" s="622"/>
      <c r="U9" s="622"/>
      <c r="V9" s="622"/>
      <c r="W9" s="622"/>
      <c r="X9" s="622"/>
      <c r="Y9" s="623"/>
      <c r="Z9" s="624">
        <v>0</v>
      </c>
      <c r="AA9" s="624"/>
      <c r="AB9" s="624"/>
      <c r="AC9" s="624"/>
      <c r="AD9" s="625">
        <v>1420</v>
      </c>
      <c r="AE9" s="625"/>
      <c r="AF9" s="625"/>
      <c r="AG9" s="625"/>
      <c r="AH9" s="625"/>
      <c r="AI9" s="625"/>
      <c r="AJ9" s="625"/>
      <c r="AK9" s="625"/>
      <c r="AL9" s="626">
        <v>0.1</v>
      </c>
      <c r="AM9" s="627"/>
      <c r="AN9" s="627"/>
      <c r="AO9" s="628"/>
      <c r="AP9" s="618" t="s">
        <v>152</v>
      </c>
      <c r="AQ9" s="619"/>
      <c r="AR9" s="619"/>
      <c r="AS9" s="619"/>
      <c r="AT9" s="619"/>
      <c r="AU9" s="619"/>
      <c r="AV9" s="619"/>
      <c r="AW9" s="619"/>
      <c r="AX9" s="619"/>
      <c r="AY9" s="619"/>
      <c r="AZ9" s="619"/>
      <c r="BA9" s="619"/>
      <c r="BB9" s="619"/>
      <c r="BC9" s="619"/>
      <c r="BD9" s="619"/>
      <c r="BE9" s="619"/>
      <c r="BF9" s="620"/>
      <c r="BG9" s="621">
        <v>76304</v>
      </c>
      <c r="BH9" s="622"/>
      <c r="BI9" s="622"/>
      <c r="BJ9" s="622"/>
      <c r="BK9" s="622"/>
      <c r="BL9" s="622"/>
      <c r="BM9" s="622"/>
      <c r="BN9" s="623"/>
      <c r="BO9" s="624">
        <v>36.700000000000003</v>
      </c>
      <c r="BP9" s="624"/>
      <c r="BQ9" s="624"/>
      <c r="BR9" s="624"/>
      <c r="BS9" s="630" t="s">
        <v>47</v>
      </c>
      <c r="BT9" s="622"/>
      <c r="BU9" s="622"/>
      <c r="BV9" s="622"/>
      <c r="BW9" s="622"/>
      <c r="BX9" s="622"/>
      <c r="BY9" s="622"/>
      <c r="BZ9" s="622"/>
      <c r="CA9" s="622"/>
      <c r="CB9" s="631"/>
      <c r="CD9" s="636" t="s">
        <v>153</v>
      </c>
      <c r="CE9" s="637"/>
      <c r="CF9" s="637"/>
      <c r="CG9" s="637"/>
      <c r="CH9" s="637"/>
      <c r="CI9" s="637"/>
      <c r="CJ9" s="637"/>
      <c r="CK9" s="637"/>
      <c r="CL9" s="637"/>
      <c r="CM9" s="637"/>
      <c r="CN9" s="637"/>
      <c r="CO9" s="637"/>
      <c r="CP9" s="637"/>
      <c r="CQ9" s="638"/>
      <c r="CR9" s="621">
        <v>470264</v>
      </c>
      <c r="CS9" s="622"/>
      <c r="CT9" s="622"/>
      <c r="CU9" s="622"/>
      <c r="CV9" s="622"/>
      <c r="CW9" s="622"/>
      <c r="CX9" s="622"/>
      <c r="CY9" s="623"/>
      <c r="CZ9" s="624">
        <v>12.9</v>
      </c>
      <c r="DA9" s="624"/>
      <c r="DB9" s="624"/>
      <c r="DC9" s="624"/>
      <c r="DD9" s="630">
        <v>166859</v>
      </c>
      <c r="DE9" s="622"/>
      <c r="DF9" s="622"/>
      <c r="DG9" s="622"/>
      <c r="DH9" s="622"/>
      <c r="DI9" s="622"/>
      <c r="DJ9" s="622"/>
      <c r="DK9" s="622"/>
      <c r="DL9" s="622"/>
      <c r="DM9" s="622"/>
      <c r="DN9" s="622"/>
      <c r="DO9" s="622"/>
      <c r="DP9" s="623"/>
      <c r="DQ9" s="630">
        <v>152337</v>
      </c>
      <c r="DR9" s="622"/>
      <c r="DS9" s="622"/>
      <c r="DT9" s="622"/>
      <c r="DU9" s="622"/>
      <c r="DV9" s="622"/>
      <c r="DW9" s="622"/>
      <c r="DX9" s="622"/>
      <c r="DY9" s="622"/>
      <c r="DZ9" s="622"/>
      <c r="EA9" s="622"/>
      <c r="EB9" s="622"/>
      <c r="EC9" s="631"/>
    </row>
    <row r="10" spans="2:143" ht="11.25" customHeight="1" x14ac:dyDescent="0.15">
      <c r="B10" s="618" t="s">
        <v>154</v>
      </c>
      <c r="C10" s="619"/>
      <c r="D10" s="619"/>
      <c r="E10" s="619"/>
      <c r="F10" s="619"/>
      <c r="G10" s="619"/>
      <c r="H10" s="619"/>
      <c r="I10" s="619"/>
      <c r="J10" s="619"/>
      <c r="K10" s="619"/>
      <c r="L10" s="619"/>
      <c r="M10" s="619"/>
      <c r="N10" s="619"/>
      <c r="O10" s="619"/>
      <c r="P10" s="619"/>
      <c r="Q10" s="620"/>
      <c r="R10" s="621" t="s">
        <v>47</v>
      </c>
      <c r="S10" s="622"/>
      <c r="T10" s="622"/>
      <c r="U10" s="622"/>
      <c r="V10" s="622"/>
      <c r="W10" s="622"/>
      <c r="X10" s="622"/>
      <c r="Y10" s="623"/>
      <c r="Z10" s="624" t="s">
        <v>47</v>
      </c>
      <c r="AA10" s="624"/>
      <c r="AB10" s="624"/>
      <c r="AC10" s="624"/>
      <c r="AD10" s="625" t="s">
        <v>47</v>
      </c>
      <c r="AE10" s="625"/>
      <c r="AF10" s="625"/>
      <c r="AG10" s="625"/>
      <c r="AH10" s="625"/>
      <c r="AI10" s="625"/>
      <c r="AJ10" s="625"/>
      <c r="AK10" s="625"/>
      <c r="AL10" s="626" t="s">
        <v>47</v>
      </c>
      <c r="AM10" s="627"/>
      <c r="AN10" s="627"/>
      <c r="AO10" s="628"/>
      <c r="AP10" s="618" t="s">
        <v>155</v>
      </c>
      <c r="AQ10" s="619"/>
      <c r="AR10" s="619"/>
      <c r="AS10" s="619"/>
      <c r="AT10" s="619"/>
      <c r="AU10" s="619"/>
      <c r="AV10" s="619"/>
      <c r="AW10" s="619"/>
      <c r="AX10" s="619"/>
      <c r="AY10" s="619"/>
      <c r="AZ10" s="619"/>
      <c r="BA10" s="619"/>
      <c r="BB10" s="619"/>
      <c r="BC10" s="619"/>
      <c r="BD10" s="619"/>
      <c r="BE10" s="619"/>
      <c r="BF10" s="620"/>
      <c r="BG10" s="621">
        <v>4852</v>
      </c>
      <c r="BH10" s="622"/>
      <c r="BI10" s="622"/>
      <c r="BJ10" s="622"/>
      <c r="BK10" s="622"/>
      <c r="BL10" s="622"/>
      <c r="BM10" s="622"/>
      <c r="BN10" s="623"/>
      <c r="BO10" s="624">
        <v>2.2999999999999998</v>
      </c>
      <c r="BP10" s="624"/>
      <c r="BQ10" s="624"/>
      <c r="BR10" s="624"/>
      <c r="BS10" s="630" t="s">
        <v>47</v>
      </c>
      <c r="BT10" s="622"/>
      <c r="BU10" s="622"/>
      <c r="BV10" s="622"/>
      <c r="BW10" s="622"/>
      <c r="BX10" s="622"/>
      <c r="BY10" s="622"/>
      <c r="BZ10" s="622"/>
      <c r="CA10" s="622"/>
      <c r="CB10" s="631"/>
      <c r="CD10" s="636" t="s">
        <v>156</v>
      </c>
      <c r="CE10" s="637"/>
      <c r="CF10" s="637"/>
      <c r="CG10" s="637"/>
      <c r="CH10" s="637"/>
      <c r="CI10" s="637"/>
      <c r="CJ10" s="637"/>
      <c r="CK10" s="637"/>
      <c r="CL10" s="637"/>
      <c r="CM10" s="637"/>
      <c r="CN10" s="637"/>
      <c r="CO10" s="637"/>
      <c r="CP10" s="637"/>
      <c r="CQ10" s="638"/>
      <c r="CR10" s="621">
        <v>58590</v>
      </c>
      <c r="CS10" s="622"/>
      <c r="CT10" s="622"/>
      <c r="CU10" s="622"/>
      <c r="CV10" s="622"/>
      <c r="CW10" s="622"/>
      <c r="CX10" s="622"/>
      <c r="CY10" s="623"/>
      <c r="CZ10" s="624">
        <v>1.6</v>
      </c>
      <c r="DA10" s="624"/>
      <c r="DB10" s="624"/>
      <c r="DC10" s="624"/>
      <c r="DD10" s="630" t="s">
        <v>47</v>
      </c>
      <c r="DE10" s="622"/>
      <c r="DF10" s="622"/>
      <c r="DG10" s="622"/>
      <c r="DH10" s="622"/>
      <c r="DI10" s="622"/>
      <c r="DJ10" s="622"/>
      <c r="DK10" s="622"/>
      <c r="DL10" s="622"/>
      <c r="DM10" s="622"/>
      <c r="DN10" s="622"/>
      <c r="DO10" s="622"/>
      <c r="DP10" s="623"/>
      <c r="DQ10" s="630">
        <v>28591</v>
      </c>
      <c r="DR10" s="622"/>
      <c r="DS10" s="622"/>
      <c r="DT10" s="622"/>
      <c r="DU10" s="622"/>
      <c r="DV10" s="622"/>
      <c r="DW10" s="622"/>
      <c r="DX10" s="622"/>
      <c r="DY10" s="622"/>
      <c r="DZ10" s="622"/>
      <c r="EA10" s="622"/>
      <c r="EB10" s="622"/>
      <c r="EC10" s="631"/>
    </row>
    <row r="11" spans="2:143" ht="11.25" customHeight="1" x14ac:dyDescent="0.15">
      <c r="B11" s="618" t="s">
        <v>157</v>
      </c>
      <c r="C11" s="619"/>
      <c r="D11" s="619"/>
      <c r="E11" s="619"/>
      <c r="F11" s="619"/>
      <c r="G11" s="619"/>
      <c r="H11" s="619"/>
      <c r="I11" s="619"/>
      <c r="J11" s="619"/>
      <c r="K11" s="619"/>
      <c r="L11" s="619"/>
      <c r="M11" s="619"/>
      <c r="N11" s="619"/>
      <c r="O11" s="619"/>
      <c r="P11" s="619"/>
      <c r="Q11" s="620"/>
      <c r="R11" s="621" t="s">
        <v>47</v>
      </c>
      <c r="S11" s="622"/>
      <c r="T11" s="622"/>
      <c r="U11" s="622"/>
      <c r="V11" s="622"/>
      <c r="W11" s="622"/>
      <c r="X11" s="622"/>
      <c r="Y11" s="623"/>
      <c r="Z11" s="624" t="s">
        <v>47</v>
      </c>
      <c r="AA11" s="624"/>
      <c r="AB11" s="624"/>
      <c r="AC11" s="624"/>
      <c r="AD11" s="625" t="s">
        <v>47</v>
      </c>
      <c r="AE11" s="625"/>
      <c r="AF11" s="625"/>
      <c r="AG11" s="625"/>
      <c r="AH11" s="625"/>
      <c r="AI11" s="625"/>
      <c r="AJ11" s="625"/>
      <c r="AK11" s="625"/>
      <c r="AL11" s="626" t="s">
        <v>47</v>
      </c>
      <c r="AM11" s="627"/>
      <c r="AN11" s="627"/>
      <c r="AO11" s="628"/>
      <c r="AP11" s="618" t="s">
        <v>158</v>
      </c>
      <c r="AQ11" s="619"/>
      <c r="AR11" s="619"/>
      <c r="AS11" s="619"/>
      <c r="AT11" s="619"/>
      <c r="AU11" s="619"/>
      <c r="AV11" s="619"/>
      <c r="AW11" s="619"/>
      <c r="AX11" s="619"/>
      <c r="AY11" s="619"/>
      <c r="AZ11" s="619"/>
      <c r="BA11" s="619"/>
      <c r="BB11" s="619"/>
      <c r="BC11" s="619"/>
      <c r="BD11" s="619"/>
      <c r="BE11" s="619"/>
      <c r="BF11" s="620"/>
      <c r="BG11" s="621">
        <v>8654</v>
      </c>
      <c r="BH11" s="622"/>
      <c r="BI11" s="622"/>
      <c r="BJ11" s="622"/>
      <c r="BK11" s="622"/>
      <c r="BL11" s="622"/>
      <c r="BM11" s="622"/>
      <c r="BN11" s="623"/>
      <c r="BO11" s="624">
        <v>4.2</v>
      </c>
      <c r="BP11" s="624"/>
      <c r="BQ11" s="624"/>
      <c r="BR11" s="624"/>
      <c r="BS11" s="630">
        <v>1716</v>
      </c>
      <c r="BT11" s="622"/>
      <c r="BU11" s="622"/>
      <c r="BV11" s="622"/>
      <c r="BW11" s="622"/>
      <c r="BX11" s="622"/>
      <c r="BY11" s="622"/>
      <c r="BZ11" s="622"/>
      <c r="CA11" s="622"/>
      <c r="CB11" s="631"/>
      <c r="CD11" s="636" t="s">
        <v>159</v>
      </c>
      <c r="CE11" s="637"/>
      <c r="CF11" s="637"/>
      <c r="CG11" s="637"/>
      <c r="CH11" s="637"/>
      <c r="CI11" s="637"/>
      <c r="CJ11" s="637"/>
      <c r="CK11" s="637"/>
      <c r="CL11" s="637"/>
      <c r="CM11" s="637"/>
      <c r="CN11" s="637"/>
      <c r="CO11" s="637"/>
      <c r="CP11" s="637"/>
      <c r="CQ11" s="638"/>
      <c r="CR11" s="621">
        <v>540695</v>
      </c>
      <c r="CS11" s="622"/>
      <c r="CT11" s="622"/>
      <c r="CU11" s="622"/>
      <c r="CV11" s="622"/>
      <c r="CW11" s="622"/>
      <c r="CX11" s="622"/>
      <c r="CY11" s="623"/>
      <c r="CZ11" s="624">
        <v>14.8</v>
      </c>
      <c r="DA11" s="624"/>
      <c r="DB11" s="624"/>
      <c r="DC11" s="624"/>
      <c r="DD11" s="630">
        <v>171930</v>
      </c>
      <c r="DE11" s="622"/>
      <c r="DF11" s="622"/>
      <c r="DG11" s="622"/>
      <c r="DH11" s="622"/>
      <c r="DI11" s="622"/>
      <c r="DJ11" s="622"/>
      <c r="DK11" s="622"/>
      <c r="DL11" s="622"/>
      <c r="DM11" s="622"/>
      <c r="DN11" s="622"/>
      <c r="DO11" s="622"/>
      <c r="DP11" s="623"/>
      <c r="DQ11" s="630">
        <v>87445</v>
      </c>
      <c r="DR11" s="622"/>
      <c r="DS11" s="622"/>
      <c r="DT11" s="622"/>
      <c r="DU11" s="622"/>
      <c r="DV11" s="622"/>
      <c r="DW11" s="622"/>
      <c r="DX11" s="622"/>
      <c r="DY11" s="622"/>
      <c r="DZ11" s="622"/>
      <c r="EA11" s="622"/>
      <c r="EB11" s="622"/>
      <c r="EC11" s="631"/>
    </row>
    <row r="12" spans="2:143" ht="11.25" customHeight="1" x14ac:dyDescent="0.15">
      <c r="B12" s="618" t="s">
        <v>160</v>
      </c>
      <c r="C12" s="619"/>
      <c r="D12" s="619"/>
      <c r="E12" s="619"/>
      <c r="F12" s="619"/>
      <c r="G12" s="619"/>
      <c r="H12" s="619"/>
      <c r="I12" s="619"/>
      <c r="J12" s="619"/>
      <c r="K12" s="619"/>
      <c r="L12" s="619"/>
      <c r="M12" s="619"/>
      <c r="N12" s="619"/>
      <c r="O12" s="619"/>
      <c r="P12" s="619"/>
      <c r="Q12" s="620"/>
      <c r="R12" s="621">
        <v>46837</v>
      </c>
      <c r="S12" s="622"/>
      <c r="T12" s="622"/>
      <c r="U12" s="622"/>
      <c r="V12" s="622"/>
      <c r="W12" s="622"/>
      <c r="X12" s="622"/>
      <c r="Y12" s="623"/>
      <c r="Z12" s="624">
        <v>1.2</v>
      </c>
      <c r="AA12" s="624"/>
      <c r="AB12" s="624"/>
      <c r="AC12" s="624"/>
      <c r="AD12" s="625">
        <v>46837</v>
      </c>
      <c r="AE12" s="625"/>
      <c r="AF12" s="625"/>
      <c r="AG12" s="625"/>
      <c r="AH12" s="625"/>
      <c r="AI12" s="625"/>
      <c r="AJ12" s="625"/>
      <c r="AK12" s="625"/>
      <c r="AL12" s="626">
        <v>3.4</v>
      </c>
      <c r="AM12" s="627"/>
      <c r="AN12" s="627"/>
      <c r="AO12" s="628"/>
      <c r="AP12" s="618" t="s">
        <v>161</v>
      </c>
      <c r="AQ12" s="619"/>
      <c r="AR12" s="619"/>
      <c r="AS12" s="619"/>
      <c r="AT12" s="619"/>
      <c r="AU12" s="619"/>
      <c r="AV12" s="619"/>
      <c r="AW12" s="619"/>
      <c r="AX12" s="619"/>
      <c r="AY12" s="619"/>
      <c r="AZ12" s="619"/>
      <c r="BA12" s="619"/>
      <c r="BB12" s="619"/>
      <c r="BC12" s="619"/>
      <c r="BD12" s="619"/>
      <c r="BE12" s="619"/>
      <c r="BF12" s="620"/>
      <c r="BG12" s="621">
        <v>102225</v>
      </c>
      <c r="BH12" s="622"/>
      <c r="BI12" s="622"/>
      <c r="BJ12" s="622"/>
      <c r="BK12" s="622"/>
      <c r="BL12" s="622"/>
      <c r="BM12" s="622"/>
      <c r="BN12" s="623"/>
      <c r="BO12" s="624">
        <v>49.2</v>
      </c>
      <c r="BP12" s="624"/>
      <c r="BQ12" s="624"/>
      <c r="BR12" s="624"/>
      <c r="BS12" s="630" t="s">
        <v>47</v>
      </c>
      <c r="BT12" s="622"/>
      <c r="BU12" s="622"/>
      <c r="BV12" s="622"/>
      <c r="BW12" s="622"/>
      <c r="BX12" s="622"/>
      <c r="BY12" s="622"/>
      <c r="BZ12" s="622"/>
      <c r="CA12" s="622"/>
      <c r="CB12" s="631"/>
      <c r="CD12" s="636" t="s">
        <v>162</v>
      </c>
      <c r="CE12" s="637"/>
      <c r="CF12" s="637"/>
      <c r="CG12" s="637"/>
      <c r="CH12" s="637"/>
      <c r="CI12" s="637"/>
      <c r="CJ12" s="637"/>
      <c r="CK12" s="637"/>
      <c r="CL12" s="637"/>
      <c r="CM12" s="637"/>
      <c r="CN12" s="637"/>
      <c r="CO12" s="637"/>
      <c r="CP12" s="637"/>
      <c r="CQ12" s="638"/>
      <c r="CR12" s="621">
        <v>90894</v>
      </c>
      <c r="CS12" s="622"/>
      <c r="CT12" s="622"/>
      <c r="CU12" s="622"/>
      <c r="CV12" s="622"/>
      <c r="CW12" s="622"/>
      <c r="CX12" s="622"/>
      <c r="CY12" s="623"/>
      <c r="CZ12" s="624">
        <v>2.5</v>
      </c>
      <c r="DA12" s="624"/>
      <c r="DB12" s="624"/>
      <c r="DC12" s="624"/>
      <c r="DD12" s="630">
        <v>9309</v>
      </c>
      <c r="DE12" s="622"/>
      <c r="DF12" s="622"/>
      <c r="DG12" s="622"/>
      <c r="DH12" s="622"/>
      <c r="DI12" s="622"/>
      <c r="DJ12" s="622"/>
      <c r="DK12" s="622"/>
      <c r="DL12" s="622"/>
      <c r="DM12" s="622"/>
      <c r="DN12" s="622"/>
      <c r="DO12" s="622"/>
      <c r="DP12" s="623"/>
      <c r="DQ12" s="630">
        <v>63824</v>
      </c>
      <c r="DR12" s="622"/>
      <c r="DS12" s="622"/>
      <c r="DT12" s="622"/>
      <c r="DU12" s="622"/>
      <c r="DV12" s="622"/>
      <c r="DW12" s="622"/>
      <c r="DX12" s="622"/>
      <c r="DY12" s="622"/>
      <c r="DZ12" s="622"/>
      <c r="EA12" s="622"/>
      <c r="EB12" s="622"/>
      <c r="EC12" s="631"/>
    </row>
    <row r="13" spans="2:143" ht="11.25" customHeight="1" x14ac:dyDescent="0.15">
      <c r="B13" s="618" t="s">
        <v>163</v>
      </c>
      <c r="C13" s="619"/>
      <c r="D13" s="619"/>
      <c r="E13" s="619"/>
      <c r="F13" s="619"/>
      <c r="G13" s="619"/>
      <c r="H13" s="619"/>
      <c r="I13" s="619"/>
      <c r="J13" s="619"/>
      <c r="K13" s="619"/>
      <c r="L13" s="619"/>
      <c r="M13" s="619"/>
      <c r="N13" s="619"/>
      <c r="O13" s="619"/>
      <c r="P13" s="619"/>
      <c r="Q13" s="620"/>
      <c r="R13" s="621" t="s">
        <v>47</v>
      </c>
      <c r="S13" s="622"/>
      <c r="T13" s="622"/>
      <c r="U13" s="622"/>
      <c r="V13" s="622"/>
      <c r="W13" s="622"/>
      <c r="X13" s="622"/>
      <c r="Y13" s="623"/>
      <c r="Z13" s="624" t="s">
        <v>47</v>
      </c>
      <c r="AA13" s="624"/>
      <c r="AB13" s="624"/>
      <c r="AC13" s="624"/>
      <c r="AD13" s="625" t="s">
        <v>47</v>
      </c>
      <c r="AE13" s="625"/>
      <c r="AF13" s="625"/>
      <c r="AG13" s="625"/>
      <c r="AH13" s="625"/>
      <c r="AI13" s="625"/>
      <c r="AJ13" s="625"/>
      <c r="AK13" s="625"/>
      <c r="AL13" s="626" t="s">
        <v>47</v>
      </c>
      <c r="AM13" s="627"/>
      <c r="AN13" s="627"/>
      <c r="AO13" s="628"/>
      <c r="AP13" s="618" t="s">
        <v>164</v>
      </c>
      <c r="AQ13" s="619"/>
      <c r="AR13" s="619"/>
      <c r="AS13" s="619"/>
      <c r="AT13" s="619"/>
      <c r="AU13" s="619"/>
      <c r="AV13" s="619"/>
      <c r="AW13" s="619"/>
      <c r="AX13" s="619"/>
      <c r="AY13" s="619"/>
      <c r="AZ13" s="619"/>
      <c r="BA13" s="619"/>
      <c r="BB13" s="619"/>
      <c r="BC13" s="619"/>
      <c r="BD13" s="619"/>
      <c r="BE13" s="619"/>
      <c r="BF13" s="620"/>
      <c r="BG13" s="621">
        <v>102225</v>
      </c>
      <c r="BH13" s="622"/>
      <c r="BI13" s="622"/>
      <c r="BJ13" s="622"/>
      <c r="BK13" s="622"/>
      <c r="BL13" s="622"/>
      <c r="BM13" s="622"/>
      <c r="BN13" s="623"/>
      <c r="BO13" s="624">
        <v>49.2</v>
      </c>
      <c r="BP13" s="624"/>
      <c r="BQ13" s="624"/>
      <c r="BR13" s="624"/>
      <c r="BS13" s="630" t="s">
        <v>47</v>
      </c>
      <c r="BT13" s="622"/>
      <c r="BU13" s="622"/>
      <c r="BV13" s="622"/>
      <c r="BW13" s="622"/>
      <c r="BX13" s="622"/>
      <c r="BY13" s="622"/>
      <c r="BZ13" s="622"/>
      <c r="CA13" s="622"/>
      <c r="CB13" s="631"/>
      <c r="CD13" s="636" t="s">
        <v>165</v>
      </c>
      <c r="CE13" s="637"/>
      <c r="CF13" s="637"/>
      <c r="CG13" s="637"/>
      <c r="CH13" s="637"/>
      <c r="CI13" s="637"/>
      <c r="CJ13" s="637"/>
      <c r="CK13" s="637"/>
      <c r="CL13" s="637"/>
      <c r="CM13" s="637"/>
      <c r="CN13" s="637"/>
      <c r="CO13" s="637"/>
      <c r="CP13" s="637"/>
      <c r="CQ13" s="638"/>
      <c r="CR13" s="621">
        <v>669068</v>
      </c>
      <c r="CS13" s="622"/>
      <c r="CT13" s="622"/>
      <c r="CU13" s="622"/>
      <c r="CV13" s="622"/>
      <c r="CW13" s="622"/>
      <c r="CX13" s="622"/>
      <c r="CY13" s="623"/>
      <c r="CZ13" s="624">
        <v>18.3</v>
      </c>
      <c r="DA13" s="624"/>
      <c r="DB13" s="624"/>
      <c r="DC13" s="624"/>
      <c r="DD13" s="630">
        <v>289514</v>
      </c>
      <c r="DE13" s="622"/>
      <c r="DF13" s="622"/>
      <c r="DG13" s="622"/>
      <c r="DH13" s="622"/>
      <c r="DI13" s="622"/>
      <c r="DJ13" s="622"/>
      <c r="DK13" s="622"/>
      <c r="DL13" s="622"/>
      <c r="DM13" s="622"/>
      <c r="DN13" s="622"/>
      <c r="DO13" s="622"/>
      <c r="DP13" s="623"/>
      <c r="DQ13" s="630">
        <v>326623</v>
      </c>
      <c r="DR13" s="622"/>
      <c r="DS13" s="622"/>
      <c r="DT13" s="622"/>
      <c r="DU13" s="622"/>
      <c r="DV13" s="622"/>
      <c r="DW13" s="622"/>
      <c r="DX13" s="622"/>
      <c r="DY13" s="622"/>
      <c r="DZ13" s="622"/>
      <c r="EA13" s="622"/>
      <c r="EB13" s="622"/>
      <c r="EC13" s="631"/>
    </row>
    <row r="14" spans="2:143" ht="11.25" customHeight="1" x14ac:dyDescent="0.15">
      <c r="B14" s="618" t="s">
        <v>166</v>
      </c>
      <c r="C14" s="619"/>
      <c r="D14" s="619"/>
      <c r="E14" s="619"/>
      <c r="F14" s="619"/>
      <c r="G14" s="619"/>
      <c r="H14" s="619"/>
      <c r="I14" s="619"/>
      <c r="J14" s="619"/>
      <c r="K14" s="619"/>
      <c r="L14" s="619"/>
      <c r="M14" s="619"/>
      <c r="N14" s="619"/>
      <c r="O14" s="619"/>
      <c r="P14" s="619"/>
      <c r="Q14" s="620"/>
      <c r="R14" s="621" t="s">
        <v>47</v>
      </c>
      <c r="S14" s="622"/>
      <c r="T14" s="622"/>
      <c r="U14" s="622"/>
      <c r="V14" s="622"/>
      <c r="W14" s="622"/>
      <c r="X14" s="622"/>
      <c r="Y14" s="623"/>
      <c r="Z14" s="624" t="s">
        <v>47</v>
      </c>
      <c r="AA14" s="624"/>
      <c r="AB14" s="624"/>
      <c r="AC14" s="624"/>
      <c r="AD14" s="625" t="s">
        <v>47</v>
      </c>
      <c r="AE14" s="625"/>
      <c r="AF14" s="625"/>
      <c r="AG14" s="625"/>
      <c r="AH14" s="625"/>
      <c r="AI14" s="625"/>
      <c r="AJ14" s="625"/>
      <c r="AK14" s="625"/>
      <c r="AL14" s="626" t="s">
        <v>47</v>
      </c>
      <c r="AM14" s="627"/>
      <c r="AN14" s="627"/>
      <c r="AO14" s="628"/>
      <c r="AP14" s="618" t="s">
        <v>167</v>
      </c>
      <c r="AQ14" s="619"/>
      <c r="AR14" s="619"/>
      <c r="AS14" s="619"/>
      <c r="AT14" s="619"/>
      <c r="AU14" s="619"/>
      <c r="AV14" s="619"/>
      <c r="AW14" s="619"/>
      <c r="AX14" s="619"/>
      <c r="AY14" s="619"/>
      <c r="AZ14" s="619"/>
      <c r="BA14" s="619"/>
      <c r="BB14" s="619"/>
      <c r="BC14" s="619"/>
      <c r="BD14" s="619"/>
      <c r="BE14" s="619"/>
      <c r="BF14" s="620"/>
      <c r="BG14" s="621">
        <v>7625</v>
      </c>
      <c r="BH14" s="622"/>
      <c r="BI14" s="622"/>
      <c r="BJ14" s="622"/>
      <c r="BK14" s="622"/>
      <c r="BL14" s="622"/>
      <c r="BM14" s="622"/>
      <c r="BN14" s="623"/>
      <c r="BO14" s="624">
        <v>3.7</v>
      </c>
      <c r="BP14" s="624"/>
      <c r="BQ14" s="624"/>
      <c r="BR14" s="624"/>
      <c r="BS14" s="630" t="s">
        <v>47</v>
      </c>
      <c r="BT14" s="622"/>
      <c r="BU14" s="622"/>
      <c r="BV14" s="622"/>
      <c r="BW14" s="622"/>
      <c r="BX14" s="622"/>
      <c r="BY14" s="622"/>
      <c r="BZ14" s="622"/>
      <c r="CA14" s="622"/>
      <c r="CB14" s="631"/>
      <c r="CD14" s="636" t="s">
        <v>168</v>
      </c>
      <c r="CE14" s="637"/>
      <c r="CF14" s="637"/>
      <c r="CG14" s="637"/>
      <c r="CH14" s="637"/>
      <c r="CI14" s="637"/>
      <c r="CJ14" s="637"/>
      <c r="CK14" s="637"/>
      <c r="CL14" s="637"/>
      <c r="CM14" s="637"/>
      <c r="CN14" s="637"/>
      <c r="CO14" s="637"/>
      <c r="CP14" s="637"/>
      <c r="CQ14" s="638"/>
      <c r="CR14" s="621">
        <v>134598</v>
      </c>
      <c r="CS14" s="622"/>
      <c r="CT14" s="622"/>
      <c r="CU14" s="622"/>
      <c r="CV14" s="622"/>
      <c r="CW14" s="622"/>
      <c r="CX14" s="622"/>
      <c r="CY14" s="623"/>
      <c r="CZ14" s="624">
        <v>3.7</v>
      </c>
      <c r="DA14" s="624"/>
      <c r="DB14" s="624"/>
      <c r="DC14" s="624"/>
      <c r="DD14" s="630">
        <v>29732</v>
      </c>
      <c r="DE14" s="622"/>
      <c r="DF14" s="622"/>
      <c r="DG14" s="622"/>
      <c r="DH14" s="622"/>
      <c r="DI14" s="622"/>
      <c r="DJ14" s="622"/>
      <c r="DK14" s="622"/>
      <c r="DL14" s="622"/>
      <c r="DM14" s="622"/>
      <c r="DN14" s="622"/>
      <c r="DO14" s="622"/>
      <c r="DP14" s="623"/>
      <c r="DQ14" s="630">
        <v>50291</v>
      </c>
      <c r="DR14" s="622"/>
      <c r="DS14" s="622"/>
      <c r="DT14" s="622"/>
      <c r="DU14" s="622"/>
      <c r="DV14" s="622"/>
      <c r="DW14" s="622"/>
      <c r="DX14" s="622"/>
      <c r="DY14" s="622"/>
      <c r="DZ14" s="622"/>
      <c r="EA14" s="622"/>
      <c r="EB14" s="622"/>
      <c r="EC14" s="631"/>
    </row>
    <row r="15" spans="2:143" ht="11.25" customHeight="1" x14ac:dyDescent="0.15">
      <c r="B15" s="618" t="s">
        <v>169</v>
      </c>
      <c r="C15" s="619"/>
      <c r="D15" s="619"/>
      <c r="E15" s="619"/>
      <c r="F15" s="619"/>
      <c r="G15" s="619"/>
      <c r="H15" s="619"/>
      <c r="I15" s="619"/>
      <c r="J15" s="619"/>
      <c r="K15" s="619"/>
      <c r="L15" s="619"/>
      <c r="M15" s="619"/>
      <c r="N15" s="619"/>
      <c r="O15" s="619"/>
      <c r="P15" s="619"/>
      <c r="Q15" s="620"/>
      <c r="R15" s="621">
        <v>5976</v>
      </c>
      <c r="S15" s="622"/>
      <c r="T15" s="622"/>
      <c r="U15" s="622"/>
      <c r="V15" s="622"/>
      <c r="W15" s="622"/>
      <c r="X15" s="622"/>
      <c r="Y15" s="623"/>
      <c r="Z15" s="624">
        <v>0.2</v>
      </c>
      <c r="AA15" s="624"/>
      <c r="AB15" s="624"/>
      <c r="AC15" s="624"/>
      <c r="AD15" s="625">
        <v>5976</v>
      </c>
      <c r="AE15" s="625"/>
      <c r="AF15" s="625"/>
      <c r="AG15" s="625"/>
      <c r="AH15" s="625"/>
      <c r="AI15" s="625"/>
      <c r="AJ15" s="625"/>
      <c r="AK15" s="625"/>
      <c r="AL15" s="626">
        <v>0.4</v>
      </c>
      <c r="AM15" s="627"/>
      <c r="AN15" s="627"/>
      <c r="AO15" s="628"/>
      <c r="AP15" s="618" t="s">
        <v>170</v>
      </c>
      <c r="AQ15" s="619"/>
      <c r="AR15" s="619"/>
      <c r="AS15" s="619"/>
      <c r="AT15" s="619"/>
      <c r="AU15" s="619"/>
      <c r="AV15" s="619"/>
      <c r="AW15" s="619"/>
      <c r="AX15" s="619"/>
      <c r="AY15" s="619"/>
      <c r="AZ15" s="619"/>
      <c r="BA15" s="619"/>
      <c r="BB15" s="619"/>
      <c r="BC15" s="619"/>
      <c r="BD15" s="619"/>
      <c r="BE15" s="619"/>
      <c r="BF15" s="620"/>
      <c r="BG15" s="621">
        <v>3148</v>
      </c>
      <c r="BH15" s="622"/>
      <c r="BI15" s="622"/>
      <c r="BJ15" s="622"/>
      <c r="BK15" s="622"/>
      <c r="BL15" s="622"/>
      <c r="BM15" s="622"/>
      <c r="BN15" s="623"/>
      <c r="BO15" s="624">
        <v>1.5</v>
      </c>
      <c r="BP15" s="624"/>
      <c r="BQ15" s="624"/>
      <c r="BR15" s="624"/>
      <c r="BS15" s="630" t="s">
        <v>47</v>
      </c>
      <c r="BT15" s="622"/>
      <c r="BU15" s="622"/>
      <c r="BV15" s="622"/>
      <c r="BW15" s="622"/>
      <c r="BX15" s="622"/>
      <c r="BY15" s="622"/>
      <c r="BZ15" s="622"/>
      <c r="CA15" s="622"/>
      <c r="CB15" s="631"/>
      <c r="CD15" s="636" t="s">
        <v>171</v>
      </c>
      <c r="CE15" s="637"/>
      <c r="CF15" s="637"/>
      <c r="CG15" s="637"/>
      <c r="CH15" s="637"/>
      <c r="CI15" s="637"/>
      <c r="CJ15" s="637"/>
      <c r="CK15" s="637"/>
      <c r="CL15" s="637"/>
      <c r="CM15" s="637"/>
      <c r="CN15" s="637"/>
      <c r="CO15" s="637"/>
      <c r="CP15" s="637"/>
      <c r="CQ15" s="638"/>
      <c r="CR15" s="621">
        <v>210214</v>
      </c>
      <c r="CS15" s="622"/>
      <c r="CT15" s="622"/>
      <c r="CU15" s="622"/>
      <c r="CV15" s="622"/>
      <c r="CW15" s="622"/>
      <c r="CX15" s="622"/>
      <c r="CY15" s="623"/>
      <c r="CZ15" s="624">
        <v>5.8</v>
      </c>
      <c r="DA15" s="624"/>
      <c r="DB15" s="624"/>
      <c r="DC15" s="624"/>
      <c r="DD15" s="630">
        <v>20884</v>
      </c>
      <c r="DE15" s="622"/>
      <c r="DF15" s="622"/>
      <c r="DG15" s="622"/>
      <c r="DH15" s="622"/>
      <c r="DI15" s="622"/>
      <c r="DJ15" s="622"/>
      <c r="DK15" s="622"/>
      <c r="DL15" s="622"/>
      <c r="DM15" s="622"/>
      <c r="DN15" s="622"/>
      <c r="DO15" s="622"/>
      <c r="DP15" s="623"/>
      <c r="DQ15" s="630">
        <v>159104</v>
      </c>
      <c r="DR15" s="622"/>
      <c r="DS15" s="622"/>
      <c r="DT15" s="622"/>
      <c r="DU15" s="622"/>
      <c r="DV15" s="622"/>
      <c r="DW15" s="622"/>
      <c r="DX15" s="622"/>
      <c r="DY15" s="622"/>
      <c r="DZ15" s="622"/>
      <c r="EA15" s="622"/>
      <c r="EB15" s="622"/>
      <c r="EC15" s="631"/>
    </row>
    <row r="16" spans="2:143" ht="11.25" customHeight="1" x14ac:dyDescent="0.15">
      <c r="B16" s="618" t="s">
        <v>172</v>
      </c>
      <c r="C16" s="619"/>
      <c r="D16" s="619"/>
      <c r="E16" s="619"/>
      <c r="F16" s="619"/>
      <c r="G16" s="619"/>
      <c r="H16" s="619"/>
      <c r="I16" s="619"/>
      <c r="J16" s="619"/>
      <c r="K16" s="619"/>
      <c r="L16" s="619"/>
      <c r="M16" s="619"/>
      <c r="N16" s="619"/>
      <c r="O16" s="619"/>
      <c r="P16" s="619"/>
      <c r="Q16" s="620"/>
      <c r="R16" s="621" t="s">
        <v>47</v>
      </c>
      <c r="S16" s="622"/>
      <c r="T16" s="622"/>
      <c r="U16" s="622"/>
      <c r="V16" s="622"/>
      <c r="W16" s="622"/>
      <c r="X16" s="622"/>
      <c r="Y16" s="623"/>
      <c r="Z16" s="624" t="s">
        <v>47</v>
      </c>
      <c r="AA16" s="624"/>
      <c r="AB16" s="624"/>
      <c r="AC16" s="624"/>
      <c r="AD16" s="625" t="s">
        <v>47</v>
      </c>
      <c r="AE16" s="625"/>
      <c r="AF16" s="625"/>
      <c r="AG16" s="625"/>
      <c r="AH16" s="625"/>
      <c r="AI16" s="625"/>
      <c r="AJ16" s="625"/>
      <c r="AK16" s="625"/>
      <c r="AL16" s="626" t="s">
        <v>47</v>
      </c>
      <c r="AM16" s="627"/>
      <c r="AN16" s="627"/>
      <c r="AO16" s="628"/>
      <c r="AP16" s="618" t="s">
        <v>173</v>
      </c>
      <c r="AQ16" s="619"/>
      <c r="AR16" s="619"/>
      <c r="AS16" s="619"/>
      <c r="AT16" s="619"/>
      <c r="AU16" s="619"/>
      <c r="AV16" s="619"/>
      <c r="AW16" s="619"/>
      <c r="AX16" s="619"/>
      <c r="AY16" s="619"/>
      <c r="AZ16" s="619"/>
      <c r="BA16" s="619"/>
      <c r="BB16" s="619"/>
      <c r="BC16" s="619"/>
      <c r="BD16" s="619"/>
      <c r="BE16" s="619"/>
      <c r="BF16" s="620"/>
      <c r="BG16" s="621" t="s">
        <v>47</v>
      </c>
      <c r="BH16" s="622"/>
      <c r="BI16" s="622"/>
      <c r="BJ16" s="622"/>
      <c r="BK16" s="622"/>
      <c r="BL16" s="622"/>
      <c r="BM16" s="622"/>
      <c r="BN16" s="623"/>
      <c r="BO16" s="624" t="s">
        <v>47</v>
      </c>
      <c r="BP16" s="624"/>
      <c r="BQ16" s="624"/>
      <c r="BR16" s="624"/>
      <c r="BS16" s="630" t="s">
        <v>47</v>
      </c>
      <c r="BT16" s="622"/>
      <c r="BU16" s="622"/>
      <c r="BV16" s="622"/>
      <c r="BW16" s="622"/>
      <c r="BX16" s="622"/>
      <c r="BY16" s="622"/>
      <c r="BZ16" s="622"/>
      <c r="CA16" s="622"/>
      <c r="CB16" s="631"/>
      <c r="CD16" s="636" t="s">
        <v>174</v>
      </c>
      <c r="CE16" s="637"/>
      <c r="CF16" s="637"/>
      <c r="CG16" s="637"/>
      <c r="CH16" s="637"/>
      <c r="CI16" s="637"/>
      <c r="CJ16" s="637"/>
      <c r="CK16" s="637"/>
      <c r="CL16" s="637"/>
      <c r="CM16" s="637"/>
      <c r="CN16" s="637"/>
      <c r="CO16" s="637"/>
      <c r="CP16" s="637"/>
      <c r="CQ16" s="638"/>
      <c r="CR16" s="621">
        <v>2760</v>
      </c>
      <c r="CS16" s="622"/>
      <c r="CT16" s="622"/>
      <c r="CU16" s="622"/>
      <c r="CV16" s="622"/>
      <c r="CW16" s="622"/>
      <c r="CX16" s="622"/>
      <c r="CY16" s="623"/>
      <c r="CZ16" s="624">
        <v>0.1</v>
      </c>
      <c r="DA16" s="624"/>
      <c r="DB16" s="624"/>
      <c r="DC16" s="624"/>
      <c r="DD16" s="630" t="s">
        <v>47</v>
      </c>
      <c r="DE16" s="622"/>
      <c r="DF16" s="622"/>
      <c r="DG16" s="622"/>
      <c r="DH16" s="622"/>
      <c r="DI16" s="622"/>
      <c r="DJ16" s="622"/>
      <c r="DK16" s="622"/>
      <c r="DL16" s="622"/>
      <c r="DM16" s="622"/>
      <c r="DN16" s="622"/>
      <c r="DO16" s="622"/>
      <c r="DP16" s="623"/>
      <c r="DQ16" s="630">
        <v>60</v>
      </c>
      <c r="DR16" s="622"/>
      <c r="DS16" s="622"/>
      <c r="DT16" s="622"/>
      <c r="DU16" s="622"/>
      <c r="DV16" s="622"/>
      <c r="DW16" s="622"/>
      <c r="DX16" s="622"/>
      <c r="DY16" s="622"/>
      <c r="DZ16" s="622"/>
      <c r="EA16" s="622"/>
      <c r="EB16" s="622"/>
      <c r="EC16" s="631"/>
    </row>
    <row r="17" spans="2:133" ht="11.25" customHeight="1" x14ac:dyDescent="0.15">
      <c r="B17" s="618" t="s">
        <v>175</v>
      </c>
      <c r="C17" s="619"/>
      <c r="D17" s="619"/>
      <c r="E17" s="619"/>
      <c r="F17" s="619"/>
      <c r="G17" s="619"/>
      <c r="H17" s="619"/>
      <c r="I17" s="619"/>
      <c r="J17" s="619"/>
      <c r="K17" s="619"/>
      <c r="L17" s="619"/>
      <c r="M17" s="619"/>
      <c r="N17" s="619"/>
      <c r="O17" s="619"/>
      <c r="P17" s="619"/>
      <c r="Q17" s="620"/>
      <c r="R17" s="621">
        <v>150</v>
      </c>
      <c r="S17" s="622"/>
      <c r="T17" s="622"/>
      <c r="U17" s="622"/>
      <c r="V17" s="622"/>
      <c r="W17" s="622"/>
      <c r="X17" s="622"/>
      <c r="Y17" s="623"/>
      <c r="Z17" s="624">
        <v>0</v>
      </c>
      <c r="AA17" s="624"/>
      <c r="AB17" s="624"/>
      <c r="AC17" s="624"/>
      <c r="AD17" s="625">
        <v>150</v>
      </c>
      <c r="AE17" s="625"/>
      <c r="AF17" s="625"/>
      <c r="AG17" s="625"/>
      <c r="AH17" s="625"/>
      <c r="AI17" s="625"/>
      <c r="AJ17" s="625"/>
      <c r="AK17" s="625"/>
      <c r="AL17" s="626">
        <v>0</v>
      </c>
      <c r="AM17" s="627"/>
      <c r="AN17" s="627"/>
      <c r="AO17" s="628"/>
      <c r="AP17" s="618" t="s">
        <v>176</v>
      </c>
      <c r="AQ17" s="619"/>
      <c r="AR17" s="619"/>
      <c r="AS17" s="619"/>
      <c r="AT17" s="619"/>
      <c r="AU17" s="619"/>
      <c r="AV17" s="619"/>
      <c r="AW17" s="619"/>
      <c r="AX17" s="619"/>
      <c r="AY17" s="619"/>
      <c r="AZ17" s="619"/>
      <c r="BA17" s="619"/>
      <c r="BB17" s="619"/>
      <c r="BC17" s="619"/>
      <c r="BD17" s="619"/>
      <c r="BE17" s="619"/>
      <c r="BF17" s="620"/>
      <c r="BG17" s="621" t="s">
        <v>47</v>
      </c>
      <c r="BH17" s="622"/>
      <c r="BI17" s="622"/>
      <c r="BJ17" s="622"/>
      <c r="BK17" s="622"/>
      <c r="BL17" s="622"/>
      <c r="BM17" s="622"/>
      <c r="BN17" s="623"/>
      <c r="BO17" s="624" t="s">
        <v>47</v>
      </c>
      <c r="BP17" s="624"/>
      <c r="BQ17" s="624"/>
      <c r="BR17" s="624"/>
      <c r="BS17" s="630" t="s">
        <v>47</v>
      </c>
      <c r="BT17" s="622"/>
      <c r="BU17" s="622"/>
      <c r="BV17" s="622"/>
      <c r="BW17" s="622"/>
      <c r="BX17" s="622"/>
      <c r="BY17" s="622"/>
      <c r="BZ17" s="622"/>
      <c r="CA17" s="622"/>
      <c r="CB17" s="631"/>
      <c r="CD17" s="636" t="s">
        <v>177</v>
      </c>
      <c r="CE17" s="637"/>
      <c r="CF17" s="637"/>
      <c r="CG17" s="637"/>
      <c r="CH17" s="637"/>
      <c r="CI17" s="637"/>
      <c r="CJ17" s="637"/>
      <c r="CK17" s="637"/>
      <c r="CL17" s="637"/>
      <c r="CM17" s="637"/>
      <c r="CN17" s="637"/>
      <c r="CO17" s="637"/>
      <c r="CP17" s="637"/>
      <c r="CQ17" s="638"/>
      <c r="CR17" s="621">
        <v>91522</v>
      </c>
      <c r="CS17" s="622"/>
      <c r="CT17" s="622"/>
      <c r="CU17" s="622"/>
      <c r="CV17" s="622"/>
      <c r="CW17" s="622"/>
      <c r="CX17" s="622"/>
      <c r="CY17" s="623"/>
      <c r="CZ17" s="624">
        <v>2.5</v>
      </c>
      <c r="DA17" s="624"/>
      <c r="DB17" s="624"/>
      <c r="DC17" s="624"/>
      <c r="DD17" s="630" t="s">
        <v>47</v>
      </c>
      <c r="DE17" s="622"/>
      <c r="DF17" s="622"/>
      <c r="DG17" s="622"/>
      <c r="DH17" s="622"/>
      <c r="DI17" s="622"/>
      <c r="DJ17" s="622"/>
      <c r="DK17" s="622"/>
      <c r="DL17" s="622"/>
      <c r="DM17" s="622"/>
      <c r="DN17" s="622"/>
      <c r="DO17" s="622"/>
      <c r="DP17" s="623"/>
      <c r="DQ17" s="630">
        <v>91522</v>
      </c>
      <c r="DR17" s="622"/>
      <c r="DS17" s="622"/>
      <c r="DT17" s="622"/>
      <c r="DU17" s="622"/>
      <c r="DV17" s="622"/>
      <c r="DW17" s="622"/>
      <c r="DX17" s="622"/>
      <c r="DY17" s="622"/>
      <c r="DZ17" s="622"/>
      <c r="EA17" s="622"/>
      <c r="EB17" s="622"/>
      <c r="EC17" s="631"/>
    </row>
    <row r="18" spans="2:133" ht="11.25" customHeight="1" x14ac:dyDescent="0.15">
      <c r="B18" s="618" t="s">
        <v>178</v>
      </c>
      <c r="C18" s="619"/>
      <c r="D18" s="619"/>
      <c r="E18" s="619"/>
      <c r="F18" s="619"/>
      <c r="G18" s="619"/>
      <c r="H18" s="619"/>
      <c r="I18" s="619"/>
      <c r="J18" s="619"/>
      <c r="K18" s="619"/>
      <c r="L18" s="619"/>
      <c r="M18" s="619"/>
      <c r="N18" s="619"/>
      <c r="O18" s="619"/>
      <c r="P18" s="619"/>
      <c r="Q18" s="620"/>
      <c r="R18" s="621">
        <v>1281939</v>
      </c>
      <c r="S18" s="622"/>
      <c r="T18" s="622"/>
      <c r="U18" s="622"/>
      <c r="V18" s="622"/>
      <c r="W18" s="622"/>
      <c r="X18" s="622"/>
      <c r="Y18" s="623"/>
      <c r="Z18" s="624">
        <v>33.6</v>
      </c>
      <c r="AA18" s="624"/>
      <c r="AB18" s="624"/>
      <c r="AC18" s="624"/>
      <c r="AD18" s="625">
        <v>1093377</v>
      </c>
      <c r="AE18" s="625"/>
      <c r="AF18" s="625"/>
      <c r="AG18" s="625"/>
      <c r="AH18" s="625"/>
      <c r="AI18" s="625"/>
      <c r="AJ18" s="625"/>
      <c r="AK18" s="625"/>
      <c r="AL18" s="626">
        <v>79.8</v>
      </c>
      <c r="AM18" s="627"/>
      <c r="AN18" s="627"/>
      <c r="AO18" s="628"/>
      <c r="AP18" s="618" t="s">
        <v>179</v>
      </c>
      <c r="AQ18" s="619"/>
      <c r="AR18" s="619"/>
      <c r="AS18" s="619"/>
      <c r="AT18" s="619"/>
      <c r="AU18" s="619"/>
      <c r="AV18" s="619"/>
      <c r="AW18" s="619"/>
      <c r="AX18" s="619"/>
      <c r="AY18" s="619"/>
      <c r="AZ18" s="619"/>
      <c r="BA18" s="619"/>
      <c r="BB18" s="619"/>
      <c r="BC18" s="619"/>
      <c r="BD18" s="619"/>
      <c r="BE18" s="619"/>
      <c r="BF18" s="620"/>
      <c r="BG18" s="621" t="s">
        <v>47</v>
      </c>
      <c r="BH18" s="622"/>
      <c r="BI18" s="622"/>
      <c r="BJ18" s="622"/>
      <c r="BK18" s="622"/>
      <c r="BL18" s="622"/>
      <c r="BM18" s="622"/>
      <c r="BN18" s="623"/>
      <c r="BO18" s="624" t="s">
        <v>47</v>
      </c>
      <c r="BP18" s="624"/>
      <c r="BQ18" s="624"/>
      <c r="BR18" s="624"/>
      <c r="BS18" s="630" t="s">
        <v>47</v>
      </c>
      <c r="BT18" s="622"/>
      <c r="BU18" s="622"/>
      <c r="BV18" s="622"/>
      <c r="BW18" s="622"/>
      <c r="BX18" s="622"/>
      <c r="BY18" s="622"/>
      <c r="BZ18" s="622"/>
      <c r="CA18" s="622"/>
      <c r="CB18" s="631"/>
      <c r="CD18" s="636" t="s">
        <v>180</v>
      </c>
      <c r="CE18" s="637"/>
      <c r="CF18" s="637"/>
      <c r="CG18" s="637"/>
      <c r="CH18" s="637"/>
      <c r="CI18" s="637"/>
      <c r="CJ18" s="637"/>
      <c r="CK18" s="637"/>
      <c r="CL18" s="637"/>
      <c r="CM18" s="637"/>
      <c r="CN18" s="637"/>
      <c r="CO18" s="637"/>
      <c r="CP18" s="637"/>
      <c r="CQ18" s="638"/>
      <c r="CR18" s="621" t="s">
        <v>47</v>
      </c>
      <c r="CS18" s="622"/>
      <c r="CT18" s="622"/>
      <c r="CU18" s="622"/>
      <c r="CV18" s="622"/>
      <c r="CW18" s="622"/>
      <c r="CX18" s="622"/>
      <c r="CY18" s="623"/>
      <c r="CZ18" s="624" t="s">
        <v>47</v>
      </c>
      <c r="DA18" s="624"/>
      <c r="DB18" s="624"/>
      <c r="DC18" s="624"/>
      <c r="DD18" s="630" t="s">
        <v>47</v>
      </c>
      <c r="DE18" s="622"/>
      <c r="DF18" s="622"/>
      <c r="DG18" s="622"/>
      <c r="DH18" s="622"/>
      <c r="DI18" s="622"/>
      <c r="DJ18" s="622"/>
      <c r="DK18" s="622"/>
      <c r="DL18" s="622"/>
      <c r="DM18" s="622"/>
      <c r="DN18" s="622"/>
      <c r="DO18" s="622"/>
      <c r="DP18" s="623"/>
      <c r="DQ18" s="630" t="s">
        <v>47</v>
      </c>
      <c r="DR18" s="622"/>
      <c r="DS18" s="622"/>
      <c r="DT18" s="622"/>
      <c r="DU18" s="622"/>
      <c r="DV18" s="622"/>
      <c r="DW18" s="622"/>
      <c r="DX18" s="622"/>
      <c r="DY18" s="622"/>
      <c r="DZ18" s="622"/>
      <c r="EA18" s="622"/>
      <c r="EB18" s="622"/>
      <c r="EC18" s="631"/>
    </row>
    <row r="19" spans="2:133" ht="11.25" customHeight="1" x14ac:dyDescent="0.15">
      <c r="B19" s="618" t="s">
        <v>181</v>
      </c>
      <c r="C19" s="619"/>
      <c r="D19" s="619"/>
      <c r="E19" s="619"/>
      <c r="F19" s="619"/>
      <c r="G19" s="619"/>
      <c r="H19" s="619"/>
      <c r="I19" s="619"/>
      <c r="J19" s="619"/>
      <c r="K19" s="619"/>
      <c r="L19" s="619"/>
      <c r="M19" s="619"/>
      <c r="N19" s="619"/>
      <c r="O19" s="619"/>
      <c r="P19" s="619"/>
      <c r="Q19" s="620"/>
      <c r="R19" s="621">
        <v>1093377</v>
      </c>
      <c r="S19" s="622"/>
      <c r="T19" s="622"/>
      <c r="U19" s="622"/>
      <c r="V19" s="622"/>
      <c r="W19" s="622"/>
      <c r="X19" s="622"/>
      <c r="Y19" s="623"/>
      <c r="Z19" s="624">
        <v>28.7</v>
      </c>
      <c r="AA19" s="624"/>
      <c r="AB19" s="624"/>
      <c r="AC19" s="624"/>
      <c r="AD19" s="625">
        <v>1093377</v>
      </c>
      <c r="AE19" s="625"/>
      <c r="AF19" s="625"/>
      <c r="AG19" s="625"/>
      <c r="AH19" s="625"/>
      <c r="AI19" s="625"/>
      <c r="AJ19" s="625"/>
      <c r="AK19" s="625"/>
      <c r="AL19" s="626">
        <v>79.8</v>
      </c>
      <c r="AM19" s="627"/>
      <c r="AN19" s="627"/>
      <c r="AO19" s="628"/>
      <c r="AP19" s="618" t="s">
        <v>182</v>
      </c>
      <c r="AQ19" s="619"/>
      <c r="AR19" s="619"/>
      <c r="AS19" s="619"/>
      <c r="AT19" s="619"/>
      <c r="AU19" s="619"/>
      <c r="AV19" s="619"/>
      <c r="AW19" s="619"/>
      <c r="AX19" s="619"/>
      <c r="AY19" s="619"/>
      <c r="AZ19" s="619"/>
      <c r="BA19" s="619"/>
      <c r="BB19" s="619"/>
      <c r="BC19" s="619"/>
      <c r="BD19" s="619"/>
      <c r="BE19" s="619"/>
      <c r="BF19" s="620"/>
      <c r="BG19" s="621">
        <v>1913</v>
      </c>
      <c r="BH19" s="622"/>
      <c r="BI19" s="622"/>
      <c r="BJ19" s="622"/>
      <c r="BK19" s="622"/>
      <c r="BL19" s="622"/>
      <c r="BM19" s="622"/>
      <c r="BN19" s="623"/>
      <c r="BO19" s="624">
        <v>0.9</v>
      </c>
      <c r="BP19" s="624"/>
      <c r="BQ19" s="624"/>
      <c r="BR19" s="624"/>
      <c r="BS19" s="630" t="s">
        <v>47</v>
      </c>
      <c r="BT19" s="622"/>
      <c r="BU19" s="622"/>
      <c r="BV19" s="622"/>
      <c r="BW19" s="622"/>
      <c r="BX19" s="622"/>
      <c r="BY19" s="622"/>
      <c r="BZ19" s="622"/>
      <c r="CA19" s="622"/>
      <c r="CB19" s="631"/>
      <c r="CD19" s="636" t="s">
        <v>183</v>
      </c>
      <c r="CE19" s="637"/>
      <c r="CF19" s="637"/>
      <c r="CG19" s="637"/>
      <c r="CH19" s="637"/>
      <c r="CI19" s="637"/>
      <c r="CJ19" s="637"/>
      <c r="CK19" s="637"/>
      <c r="CL19" s="637"/>
      <c r="CM19" s="637"/>
      <c r="CN19" s="637"/>
      <c r="CO19" s="637"/>
      <c r="CP19" s="637"/>
      <c r="CQ19" s="638"/>
      <c r="CR19" s="621" t="s">
        <v>47</v>
      </c>
      <c r="CS19" s="622"/>
      <c r="CT19" s="622"/>
      <c r="CU19" s="622"/>
      <c r="CV19" s="622"/>
      <c r="CW19" s="622"/>
      <c r="CX19" s="622"/>
      <c r="CY19" s="623"/>
      <c r="CZ19" s="624" t="s">
        <v>47</v>
      </c>
      <c r="DA19" s="624"/>
      <c r="DB19" s="624"/>
      <c r="DC19" s="624"/>
      <c r="DD19" s="630" t="s">
        <v>47</v>
      </c>
      <c r="DE19" s="622"/>
      <c r="DF19" s="622"/>
      <c r="DG19" s="622"/>
      <c r="DH19" s="622"/>
      <c r="DI19" s="622"/>
      <c r="DJ19" s="622"/>
      <c r="DK19" s="622"/>
      <c r="DL19" s="622"/>
      <c r="DM19" s="622"/>
      <c r="DN19" s="622"/>
      <c r="DO19" s="622"/>
      <c r="DP19" s="623"/>
      <c r="DQ19" s="630" t="s">
        <v>47</v>
      </c>
      <c r="DR19" s="622"/>
      <c r="DS19" s="622"/>
      <c r="DT19" s="622"/>
      <c r="DU19" s="622"/>
      <c r="DV19" s="622"/>
      <c r="DW19" s="622"/>
      <c r="DX19" s="622"/>
      <c r="DY19" s="622"/>
      <c r="DZ19" s="622"/>
      <c r="EA19" s="622"/>
      <c r="EB19" s="622"/>
      <c r="EC19" s="631"/>
    </row>
    <row r="20" spans="2:133" ht="11.25" customHeight="1" x14ac:dyDescent="0.15">
      <c r="B20" s="618" t="s">
        <v>184</v>
      </c>
      <c r="C20" s="619"/>
      <c r="D20" s="619"/>
      <c r="E20" s="619"/>
      <c r="F20" s="619"/>
      <c r="G20" s="619"/>
      <c r="H20" s="619"/>
      <c r="I20" s="619"/>
      <c r="J20" s="619"/>
      <c r="K20" s="619"/>
      <c r="L20" s="619"/>
      <c r="M20" s="619"/>
      <c r="N20" s="619"/>
      <c r="O20" s="619"/>
      <c r="P20" s="619"/>
      <c r="Q20" s="620"/>
      <c r="R20" s="621">
        <v>188562</v>
      </c>
      <c r="S20" s="622"/>
      <c r="T20" s="622"/>
      <c r="U20" s="622"/>
      <c r="V20" s="622"/>
      <c r="W20" s="622"/>
      <c r="X20" s="622"/>
      <c r="Y20" s="623"/>
      <c r="Z20" s="624">
        <v>4.9000000000000004</v>
      </c>
      <c r="AA20" s="624"/>
      <c r="AB20" s="624"/>
      <c r="AC20" s="624"/>
      <c r="AD20" s="625" t="s">
        <v>47</v>
      </c>
      <c r="AE20" s="625"/>
      <c r="AF20" s="625"/>
      <c r="AG20" s="625"/>
      <c r="AH20" s="625"/>
      <c r="AI20" s="625"/>
      <c r="AJ20" s="625"/>
      <c r="AK20" s="625"/>
      <c r="AL20" s="626" t="s">
        <v>47</v>
      </c>
      <c r="AM20" s="627"/>
      <c r="AN20" s="627"/>
      <c r="AO20" s="628"/>
      <c r="AP20" s="618" t="s">
        <v>185</v>
      </c>
      <c r="AQ20" s="619"/>
      <c r="AR20" s="619"/>
      <c r="AS20" s="619"/>
      <c r="AT20" s="619"/>
      <c r="AU20" s="619"/>
      <c r="AV20" s="619"/>
      <c r="AW20" s="619"/>
      <c r="AX20" s="619"/>
      <c r="AY20" s="619"/>
      <c r="AZ20" s="619"/>
      <c r="BA20" s="619"/>
      <c r="BB20" s="619"/>
      <c r="BC20" s="619"/>
      <c r="BD20" s="619"/>
      <c r="BE20" s="619"/>
      <c r="BF20" s="620"/>
      <c r="BG20" s="621">
        <v>1913</v>
      </c>
      <c r="BH20" s="622"/>
      <c r="BI20" s="622"/>
      <c r="BJ20" s="622"/>
      <c r="BK20" s="622"/>
      <c r="BL20" s="622"/>
      <c r="BM20" s="622"/>
      <c r="BN20" s="623"/>
      <c r="BO20" s="624">
        <v>0.9</v>
      </c>
      <c r="BP20" s="624"/>
      <c r="BQ20" s="624"/>
      <c r="BR20" s="624"/>
      <c r="BS20" s="630" t="s">
        <v>47</v>
      </c>
      <c r="BT20" s="622"/>
      <c r="BU20" s="622"/>
      <c r="BV20" s="622"/>
      <c r="BW20" s="622"/>
      <c r="BX20" s="622"/>
      <c r="BY20" s="622"/>
      <c r="BZ20" s="622"/>
      <c r="CA20" s="622"/>
      <c r="CB20" s="631"/>
      <c r="CD20" s="636" t="s">
        <v>186</v>
      </c>
      <c r="CE20" s="637"/>
      <c r="CF20" s="637"/>
      <c r="CG20" s="637"/>
      <c r="CH20" s="637"/>
      <c r="CI20" s="637"/>
      <c r="CJ20" s="637"/>
      <c r="CK20" s="637"/>
      <c r="CL20" s="637"/>
      <c r="CM20" s="637"/>
      <c r="CN20" s="637"/>
      <c r="CO20" s="637"/>
      <c r="CP20" s="637"/>
      <c r="CQ20" s="638"/>
      <c r="CR20" s="621">
        <v>3648804</v>
      </c>
      <c r="CS20" s="622"/>
      <c r="CT20" s="622"/>
      <c r="CU20" s="622"/>
      <c r="CV20" s="622"/>
      <c r="CW20" s="622"/>
      <c r="CX20" s="622"/>
      <c r="CY20" s="623"/>
      <c r="CZ20" s="624">
        <v>100</v>
      </c>
      <c r="DA20" s="624"/>
      <c r="DB20" s="624"/>
      <c r="DC20" s="624"/>
      <c r="DD20" s="630">
        <v>741050</v>
      </c>
      <c r="DE20" s="622"/>
      <c r="DF20" s="622"/>
      <c r="DG20" s="622"/>
      <c r="DH20" s="622"/>
      <c r="DI20" s="622"/>
      <c r="DJ20" s="622"/>
      <c r="DK20" s="622"/>
      <c r="DL20" s="622"/>
      <c r="DM20" s="622"/>
      <c r="DN20" s="622"/>
      <c r="DO20" s="622"/>
      <c r="DP20" s="623"/>
      <c r="DQ20" s="630">
        <v>1838709</v>
      </c>
      <c r="DR20" s="622"/>
      <c r="DS20" s="622"/>
      <c r="DT20" s="622"/>
      <c r="DU20" s="622"/>
      <c r="DV20" s="622"/>
      <c r="DW20" s="622"/>
      <c r="DX20" s="622"/>
      <c r="DY20" s="622"/>
      <c r="DZ20" s="622"/>
      <c r="EA20" s="622"/>
      <c r="EB20" s="622"/>
      <c r="EC20" s="631"/>
    </row>
    <row r="21" spans="2:133" ht="11.25" customHeight="1" x14ac:dyDescent="0.15">
      <c r="B21" s="618" t="s">
        <v>187</v>
      </c>
      <c r="C21" s="619"/>
      <c r="D21" s="619"/>
      <c r="E21" s="619"/>
      <c r="F21" s="619"/>
      <c r="G21" s="619"/>
      <c r="H21" s="619"/>
      <c r="I21" s="619"/>
      <c r="J21" s="619"/>
      <c r="K21" s="619"/>
      <c r="L21" s="619"/>
      <c r="M21" s="619"/>
      <c r="N21" s="619"/>
      <c r="O21" s="619"/>
      <c r="P21" s="619"/>
      <c r="Q21" s="620"/>
      <c r="R21" s="621" t="s">
        <v>47</v>
      </c>
      <c r="S21" s="622"/>
      <c r="T21" s="622"/>
      <c r="U21" s="622"/>
      <c r="V21" s="622"/>
      <c r="W21" s="622"/>
      <c r="X21" s="622"/>
      <c r="Y21" s="623"/>
      <c r="Z21" s="624" t="s">
        <v>47</v>
      </c>
      <c r="AA21" s="624"/>
      <c r="AB21" s="624"/>
      <c r="AC21" s="624"/>
      <c r="AD21" s="625" t="s">
        <v>47</v>
      </c>
      <c r="AE21" s="625"/>
      <c r="AF21" s="625"/>
      <c r="AG21" s="625"/>
      <c r="AH21" s="625"/>
      <c r="AI21" s="625"/>
      <c r="AJ21" s="625"/>
      <c r="AK21" s="625"/>
      <c r="AL21" s="626" t="s">
        <v>47</v>
      </c>
      <c r="AM21" s="627"/>
      <c r="AN21" s="627"/>
      <c r="AO21" s="628"/>
      <c r="AP21" s="618" t="s">
        <v>188</v>
      </c>
      <c r="AQ21" s="639"/>
      <c r="AR21" s="639"/>
      <c r="AS21" s="639"/>
      <c r="AT21" s="639"/>
      <c r="AU21" s="639"/>
      <c r="AV21" s="639"/>
      <c r="AW21" s="639"/>
      <c r="AX21" s="639"/>
      <c r="AY21" s="639"/>
      <c r="AZ21" s="639"/>
      <c r="BA21" s="639"/>
      <c r="BB21" s="639"/>
      <c r="BC21" s="639"/>
      <c r="BD21" s="639"/>
      <c r="BE21" s="639"/>
      <c r="BF21" s="640"/>
      <c r="BG21" s="621">
        <v>1913</v>
      </c>
      <c r="BH21" s="622"/>
      <c r="BI21" s="622"/>
      <c r="BJ21" s="622"/>
      <c r="BK21" s="622"/>
      <c r="BL21" s="622"/>
      <c r="BM21" s="622"/>
      <c r="BN21" s="623"/>
      <c r="BO21" s="624">
        <v>0.9</v>
      </c>
      <c r="BP21" s="624"/>
      <c r="BQ21" s="624"/>
      <c r="BR21" s="624"/>
      <c r="BS21" s="630" t="s">
        <v>47</v>
      </c>
      <c r="BT21" s="622"/>
      <c r="BU21" s="622"/>
      <c r="BV21" s="622"/>
      <c r="BW21" s="622"/>
      <c r="BX21" s="622"/>
      <c r="BY21" s="622"/>
      <c r="BZ21" s="622"/>
      <c r="CA21" s="622"/>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18" t="s">
        <v>189</v>
      </c>
      <c r="C22" s="619"/>
      <c r="D22" s="619"/>
      <c r="E22" s="619"/>
      <c r="F22" s="619"/>
      <c r="G22" s="619"/>
      <c r="H22" s="619"/>
      <c r="I22" s="619"/>
      <c r="J22" s="619"/>
      <c r="K22" s="619"/>
      <c r="L22" s="619"/>
      <c r="M22" s="619"/>
      <c r="N22" s="619"/>
      <c r="O22" s="619"/>
      <c r="P22" s="619"/>
      <c r="Q22" s="620"/>
      <c r="R22" s="621">
        <v>1556546</v>
      </c>
      <c r="S22" s="622"/>
      <c r="T22" s="622"/>
      <c r="U22" s="622"/>
      <c r="V22" s="622"/>
      <c r="W22" s="622"/>
      <c r="X22" s="622"/>
      <c r="Y22" s="623"/>
      <c r="Z22" s="624">
        <v>40.799999999999997</v>
      </c>
      <c r="AA22" s="624"/>
      <c r="AB22" s="624"/>
      <c r="AC22" s="624"/>
      <c r="AD22" s="625">
        <v>1367984</v>
      </c>
      <c r="AE22" s="625"/>
      <c r="AF22" s="625"/>
      <c r="AG22" s="625"/>
      <c r="AH22" s="625"/>
      <c r="AI22" s="625"/>
      <c r="AJ22" s="625"/>
      <c r="AK22" s="625"/>
      <c r="AL22" s="626">
        <v>99.8</v>
      </c>
      <c r="AM22" s="627"/>
      <c r="AN22" s="627"/>
      <c r="AO22" s="628"/>
      <c r="AP22" s="618" t="s">
        <v>190</v>
      </c>
      <c r="AQ22" s="639"/>
      <c r="AR22" s="639"/>
      <c r="AS22" s="639"/>
      <c r="AT22" s="639"/>
      <c r="AU22" s="639"/>
      <c r="AV22" s="639"/>
      <c r="AW22" s="639"/>
      <c r="AX22" s="639"/>
      <c r="AY22" s="639"/>
      <c r="AZ22" s="639"/>
      <c r="BA22" s="639"/>
      <c r="BB22" s="639"/>
      <c r="BC22" s="639"/>
      <c r="BD22" s="639"/>
      <c r="BE22" s="639"/>
      <c r="BF22" s="640"/>
      <c r="BG22" s="621" t="s">
        <v>47</v>
      </c>
      <c r="BH22" s="622"/>
      <c r="BI22" s="622"/>
      <c r="BJ22" s="622"/>
      <c r="BK22" s="622"/>
      <c r="BL22" s="622"/>
      <c r="BM22" s="622"/>
      <c r="BN22" s="623"/>
      <c r="BO22" s="624" t="s">
        <v>47</v>
      </c>
      <c r="BP22" s="624"/>
      <c r="BQ22" s="624"/>
      <c r="BR22" s="624"/>
      <c r="BS22" s="630" t="s">
        <v>47</v>
      </c>
      <c r="BT22" s="622"/>
      <c r="BU22" s="622"/>
      <c r="BV22" s="622"/>
      <c r="BW22" s="622"/>
      <c r="BX22" s="622"/>
      <c r="BY22" s="622"/>
      <c r="BZ22" s="622"/>
      <c r="CA22" s="622"/>
      <c r="CB22" s="631"/>
      <c r="CD22" s="603" t="s">
        <v>191</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192</v>
      </c>
      <c r="C23" s="619"/>
      <c r="D23" s="619"/>
      <c r="E23" s="619"/>
      <c r="F23" s="619"/>
      <c r="G23" s="619"/>
      <c r="H23" s="619"/>
      <c r="I23" s="619"/>
      <c r="J23" s="619"/>
      <c r="K23" s="619"/>
      <c r="L23" s="619"/>
      <c r="M23" s="619"/>
      <c r="N23" s="619"/>
      <c r="O23" s="619"/>
      <c r="P23" s="619"/>
      <c r="Q23" s="620"/>
      <c r="R23" s="621">
        <v>631</v>
      </c>
      <c r="S23" s="622"/>
      <c r="T23" s="622"/>
      <c r="U23" s="622"/>
      <c r="V23" s="622"/>
      <c r="W23" s="622"/>
      <c r="X23" s="622"/>
      <c r="Y23" s="623"/>
      <c r="Z23" s="624">
        <v>0</v>
      </c>
      <c r="AA23" s="624"/>
      <c r="AB23" s="624"/>
      <c r="AC23" s="624"/>
      <c r="AD23" s="625">
        <v>631</v>
      </c>
      <c r="AE23" s="625"/>
      <c r="AF23" s="625"/>
      <c r="AG23" s="625"/>
      <c r="AH23" s="625"/>
      <c r="AI23" s="625"/>
      <c r="AJ23" s="625"/>
      <c r="AK23" s="625"/>
      <c r="AL23" s="626">
        <v>0</v>
      </c>
      <c r="AM23" s="627"/>
      <c r="AN23" s="627"/>
      <c r="AO23" s="628"/>
      <c r="AP23" s="618" t="s">
        <v>193</v>
      </c>
      <c r="AQ23" s="639"/>
      <c r="AR23" s="639"/>
      <c r="AS23" s="639"/>
      <c r="AT23" s="639"/>
      <c r="AU23" s="639"/>
      <c r="AV23" s="639"/>
      <c r="AW23" s="639"/>
      <c r="AX23" s="639"/>
      <c r="AY23" s="639"/>
      <c r="AZ23" s="639"/>
      <c r="BA23" s="639"/>
      <c r="BB23" s="639"/>
      <c r="BC23" s="639"/>
      <c r="BD23" s="639"/>
      <c r="BE23" s="639"/>
      <c r="BF23" s="640"/>
      <c r="BG23" s="621" t="s">
        <v>47</v>
      </c>
      <c r="BH23" s="622"/>
      <c r="BI23" s="622"/>
      <c r="BJ23" s="622"/>
      <c r="BK23" s="622"/>
      <c r="BL23" s="622"/>
      <c r="BM23" s="622"/>
      <c r="BN23" s="623"/>
      <c r="BO23" s="624" t="s">
        <v>47</v>
      </c>
      <c r="BP23" s="624"/>
      <c r="BQ23" s="624"/>
      <c r="BR23" s="624"/>
      <c r="BS23" s="630" t="s">
        <v>47</v>
      </c>
      <c r="BT23" s="622"/>
      <c r="BU23" s="622"/>
      <c r="BV23" s="622"/>
      <c r="BW23" s="622"/>
      <c r="BX23" s="622"/>
      <c r="BY23" s="622"/>
      <c r="BZ23" s="622"/>
      <c r="CA23" s="622"/>
      <c r="CB23" s="631"/>
      <c r="CD23" s="603" t="s">
        <v>7</v>
      </c>
      <c r="CE23" s="604"/>
      <c r="CF23" s="604"/>
      <c r="CG23" s="604"/>
      <c r="CH23" s="604"/>
      <c r="CI23" s="604"/>
      <c r="CJ23" s="604"/>
      <c r="CK23" s="604"/>
      <c r="CL23" s="604"/>
      <c r="CM23" s="604"/>
      <c r="CN23" s="604"/>
      <c r="CO23" s="604"/>
      <c r="CP23" s="604"/>
      <c r="CQ23" s="605"/>
      <c r="CR23" s="603" t="s">
        <v>131</v>
      </c>
      <c r="CS23" s="604"/>
      <c r="CT23" s="604"/>
      <c r="CU23" s="604"/>
      <c r="CV23" s="604"/>
      <c r="CW23" s="604"/>
      <c r="CX23" s="604"/>
      <c r="CY23" s="605"/>
      <c r="CZ23" s="603" t="s">
        <v>132</v>
      </c>
      <c r="DA23" s="604"/>
      <c r="DB23" s="604"/>
      <c r="DC23" s="605"/>
      <c r="DD23" s="603" t="s">
        <v>194</v>
      </c>
      <c r="DE23" s="604"/>
      <c r="DF23" s="604"/>
      <c r="DG23" s="604"/>
      <c r="DH23" s="604"/>
      <c r="DI23" s="604"/>
      <c r="DJ23" s="604"/>
      <c r="DK23" s="605"/>
      <c r="DL23" s="650" t="s">
        <v>72</v>
      </c>
      <c r="DM23" s="651"/>
      <c r="DN23" s="651"/>
      <c r="DO23" s="651"/>
      <c r="DP23" s="651"/>
      <c r="DQ23" s="651"/>
      <c r="DR23" s="651"/>
      <c r="DS23" s="651"/>
      <c r="DT23" s="651"/>
      <c r="DU23" s="651"/>
      <c r="DV23" s="652"/>
      <c r="DW23" s="603" t="s">
        <v>17</v>
      </c>
      <c r="DX23" s="604"/>
      <c r="DY23" s="604"/>
      <c r="DZ23" s="604"/>
      <c r="EA23" s="604"/>
      <c r="EB23" s="604"/>
      <c r="EC23" s="605"/>
    </row>
    <row r="24" spans="2:133" ht="11.25" customHeight="1" x14ac:dyDescent="0.15">
      <c r="B24" s="618" t="s">
        <v>195</v>
      </c>
      <c r="C24" s="619"/>
      <c r="D24" s="619"/>
      <c r="E24" s="619"/>
      <c r="F24" s="619"/>
      <c r="G24" s="619"/>
      <c r="H24" s="619"/>
      <c r="I24" s="619"/>
      <c r="J24" s="619"/>
      <c r="K24" s="619"/>
      <c r="L24" s="619"/>
      <c r="M24" s="619"/>
      <c r="N24" s="619"/>
      <c r="O24" s="619"/>
      <c r="P24" s="619"/>
      <c r="Q24" s="620"/>
      <c r="R24" s="621">
        <v>5960</v>
      </c>
      <c r="S24" s="622"/>
      <c r="T24" s="622"/>
      <c r="U24" s="622"/>
      <c r="V24" s="622"/>
      <c r="W24" s="622"/>
      <c r="X24" s="622"/>
      <c r="Y24" s="623"/>
      <c r="Z24" s="624">
        <v>0.2</v>
      </c>
      <c r="AA24" s="624"/>
      <c r="AB24" s="624"/>
      <c r="AC24" s="624"/>
      <c r="AD24" s="625" t="s">
        <v>47</v>
      </c>
      <c r="AE24" s="625"/>
      <c r="AF24" s="625"/>
      <c r="AG24" s="625"/>
      <c r="AH24" s="625"/>
      <c r="AI24" s="625"/>
      <c r="AJ24" s="625"/>
      <c r="AK24" s="625"/>
      <c r="AL24" s="626" t="s">
        <v>47</v>
      </c>
      <c r="AM24" s="627"/>
      <c r="AN24" s="627"/>
      <c r="AO24" s="628"/>
      <c r="AP24" s="618" t="s">
        <v>196</v>
      </c>
      <c r="AQ24" s="639"/>
      <c r="AR24" s="639"/>
      <c r="AS24" s="639"/>
      <c r="AT24" s="639"/>
      <c r="AU24" s="639"/>
      <c r="AV24" s="639"/>
      <c r="AW24" s="639"/>
      <c r="AX24" s="639"/>
      <c r="AY24" s="639"/>
      <c r="AZ24" s="639"/>
      <c r="BA24" s="639"/>
      <c r="BB24" s="639"/>
      <c r="BC24" s="639"/>
      <c r="BD24" s="639"/>
      <c r="BE24" s="639"/>
      <c r="BF24" s="640"/>
      <c r="BG24" s="621" t="s">
        <v>47</v>
      </c>
      <c r="BH24" s="622"/>
      <c r="BI24" s="622"/>
      <c r="BJ24" s="622"/>
      <c r="BK24" s="622"/>
      <c r="BL24" s="622"/>
      <c r="BM24" s="622"/>
      <c r="BN24" s="623"/>
      <c r="BO24" s="624" t="s">
        <v>47</v>
      </c>
      <c r="BP24" s="624"/>
      <c r="BQ24" s="624"/>
      <c r="BR24" s="624"/>
      <c r="BS24" s="630" t="s">
        <v>47</v>
      </c>
      <c r="BT24" s="622"/>
      <c r="BU24" s="622"/>
      <c r="BV24" s="622"/>
      <c r="BW24" s="622"/>
      <c r="BX24" s="622"/>
      <c r="BY24" s="622"/>
      <c r="BZ24" s="622"/>
      <c r="CA24" s="622"/>
      <c r="CB24" s="631"/>
      <c r="CD24" s="632" t="s">
        <v>197</v>
      </c>
      <c r="CE24" s="633"/>
      <c r="CF24" s="633"/>
      <c r="CG24" s="633"/>
      <c r="CH24" s="633"/>
      <c r="CI24" s="633"/>
      <c r="CJ24" s="633"/>
      <c r="CK24" s="633"/>
      <c r="CL24" s="633"/>
      <c r="CM24" s="633"/>
      <c r="CN24" s="633"/>
      <c r="CO24" s="633"/>
      <c r="CP24" s="633"/>
      <c r="CQ24" s="634"/>
      <c r="CR24" s="610">
        <v>776980</v>
      </c>
      <c r="CS24" s="611"/>
      <c r="CT24" s="611"/>
      <c r="CU24" s="611"/>
      <c r="CV24" s="611"/>
      <c r="CW24" s="611"/>
      <c r="CX24" s="611"/>
      <c r="CY24" s="612"/>
      <c r="CZ24" s="615">
        <v>21.3</v>
      </c>
      <c r="DA24" s="616"/>
      <c r="DB24" s="616"/>
      <c r="DC24" s="635"/>
      <c r="DD24" s="655">
        <v>537069</v>
      </c>
      <c r="DE24" s="611"/>
      <c r="DF24" s="611"/>
      <c r="DG24" s="611"/>
      <c r="DH24" s="611"/>
      <c r="DI24" s="611"/>
      <c r="DJ24" s="611"/>
      <c r="DK24" s="612"/>
      <c r="DL24" s="655">
        <v>525442</v>
      </c>
      <c r="DM24" s="611"/>
      <c r="DN24" s="611"/>
      <c r="DO24" s="611"/>
      <c r="DP24" s="611"/>
      <c r="DQ24" s="611"/>
      <c r="DR24" s="611"/>
      <c r="DS24" s="611"/>
      <c r="DT24" s="611"/>
      <c r="DU24" s="611"/>
      <c r="DV24" s="612"/>
      <c r="DW24" s="615">
        <v>36.799999999999997</v>
      </c>
      <c r="DX24" s="616"/>
      <c r="DY24" s="616"/>
      <c r="DZ24" s="616"/>
      <c r="EA24" s="616"/>
      <c r="EB24" s="616"/>
      <c r="EC24" s="617"/>
    </row>
    <row r="25" spans="2:133" ht="11.25" customHeight="1" x14ac:dyDescent="0.15">
      <c r="B25" s="618" t="s">
        <v>198</v>
      </c>
      <c r="C25" s="619"/>
      <c r="D25" s="619"/>
      <c r="E25" s="619"/>
      <c r="F25" s="619"/>
      <c r="G25" s="619"/>
      <c r="H25" s="619"/>
      <c r="I25" s="619"/>
      <c r="J25" s="619"/>
      <c r="K25" s="619"/>
      <c r="L25" s="619"/>
      <c r="M25" s="619"/>
      <c r="N25" s="619"/>
      <c r="O25" s="619"/>
      <c r="P25" s="619"/>
      <c r="Q25" s="620"/>
      <c r="R25" s="621">
        <v>22460</v>
      </c>
      <c r="S25" s="622"/>
      <c r="T25" s="622"/>
      <c r="U25" s="622"/>
      <c r="V25" s="622"/>
      <c r="W25" s="622"/>
      <c r="X25" s="622"/>
      <c r="Y25" s="623"/>
      <c r="Z25" s="624">
        <v>0.6</v>
      </c>
      <c r="AA25" s="624"/>
      <c r="AB25" s="624"/>
      <c r="AC25" s="624"/>
      <c r="AD25" s="625">
        <v>80</v>
      </c>
      <c r="AE25" s="625"/>
      <c r="AF25" s="625"/>
      <c r="AG25" s="625"/>
      <c r="AH25" s="625"/>
      <c r="AI25" s="625"/>
      <c r="AJ25" s="625"/>
      <c r="AK25" s="625"/>
      <c r="AL25" s="626">
        <v>0</v>
      </c>
      <c r="AM25" s="627"/>
      <c r="AN25" s="627"/>
      <c r="AO25" s="628"/>
      <c r="AP25" s="618" t="s">
        <v>199</v>
      </c>
      <c r="AQ25" s="639"/>
      <c r="AR25" s="639"/>
      <c r="AS25" s="639"/>
      <c r="AT25" s="639"/>
      <c r="AU25" s="639"/>
      <c r="AV25" s="639"/>
      <c r="AW25" s="639"/>
      <c r="AX25" s="639"/>
      <c r="AY25" s="639"/>
      <c r="AZ25" s="639"/>
      <c r="BA25" s="639"/>
      <c r="BB25" s="639"/>
      <c r="BC25" s="639"/>
      <c r="BD25" s="639"/>
      <c r="BE25" s="639"/>
      <c r="BF25" s="640"/>
      <c r="BG25" s="621" t="s">
        <v>47</v>
      </c>
      <c r="BH25" s="622"/>
      <c r="BI25" s="622"/>
      <c r="BJ25" s="622"/>
      <c r="BK25" s="622"/>
      <c r="BL25" s="622"/>
      <c r="BM25" s="622"/>
      <c r="BN25" s="623"/>
      <c r="BO25" s="624" t="s">
        <v>47</v>
      </c>
      <c r="BP25" s="624"/>
      <c r="BQ25" s="624"/>
      <c r="BR25" s="624"/>
      <c r="BS25" s="630" t="s">
        <v>47</v>
      </c>
      <c r="BT25" s="622"/>
      <c r="BU25" s="622"/>
      <c r="BV25" s="622"/>
      <c r="BW25" s="622"/>
      <c r="BX25" s="622"/>
      <c r="BY25" s="622"/>
      <c r="BZ25" s="622"/>
      <c r="CA25" s="622"/>
      <c r="CB25" s="631"/>
      <c r="CD25" s="636" t="s">
        <v>200</v>
      </c>
      <c r="CE25" s="637"/>
      <c r="CF25" s="637"/>
      <c r="CG25" s="637"/>
      <c r="CH25" s="637"/>
      <c r="CI25" s="637"/>
      <c r="CJ25" s="637"/>
      <c r="CK25" s="637"/>
      <c r="CL25" s="637"/>
      <c r="CM25" s="637"/>
      <c r="CN25" s="637"/>
      <c r="CO25" s="637"/>
      <c r="CP25" s="637"/>
      <c r="CQ25" s="638"/>
      <c r="CR25" s="621">
        <v>464205</v>
      </c>
      <c r="CS25" s="656"/>
      <c r="CT25" s="656"/>
      <c r="CU25" s="656"/>
      <c r="CV25" s="656"/>
      <c r="CW25" s="656"/>
      <c r="CX25" s="656"/>
      <c r="CY25" s="657"/>
      <c r="CZ25" s="626">
        <v>12.7</v>
      </c>
      <c r="DA25" s="653"/>
      <c r="DB25" s="653"/>
      <c r="DC25" s="658"/>
      <c r="DD25" s="630">
        <v>406481</v>
      </c>
      <c r="DE25" s="656"/>
      <c r="DF25" s="656"/>
      <c r="DG25" s="656"/>
      <c r="DH25" s="656"/>
      <c r="DI25" s="656"/>
      <c r="DJ25" s="656"/>
      <c r="DK25" s="657"/>
      <c r="DL25" s="630">
        <v>394854</v>
      </c>
      <c r="DM25" s="656"/>
      <c r="DN25" s="656"/>
      <c r="DO25" s="656"/>
      <c r="DP25" s="656"/>
      <c r="DQ25" s="656"/>
      <c r="DR25" s="656"/>
      <c r="DS25" s="656"/>
      <c r="DT25" s="656"/>
      <c r="DU25" s="656"/>
      <c r="DV25" s="657"/>
      <c r="DW25" s="626">
        <v>27.7</v>
      </c>
      <c r="DX25" s="653"/>
      <c r="DY25" s="653"/>
      <c r="DZ25" s="653"/>
      <c r="EA25" s="653"/>
      <c r="EB25" s="653"/>
      <c r="EC25" s="654"/>
    </row>
    <row r="26" spans="2:133" ht="11.25" customHeight="1" x14ac:dyDescent="0.15">
      <c r="B26" s="618" t="s">
        <v>201</v>
      </c>
      <c r="C26" s="619"/>
      <c r="D26" s="619"/>
      <c r="E26" s="619"/>
      <c r="F26" s="619"/>
      <c r="G26" s="619"/>
      <c r="H26" s="619"/>
      <c r="I26" s="619"/>
      <c r="J26" s="619"/>
      <c r="K26" s="619"/>
      <c r="L26" s="619"/>
      <c r="M26" s="619"/>
      <c r="N26" s="619"/>
      <c r="O26" s="619"/>
      <c r="P26" s="619"/>
      <c r="Q26" s="620"/>
      <c r="R26" s="621">
        <v>7747</v>
      </c>
      <c r="S26" s="622"/>
      <c r="T26" s="622"/>
      <c r="U26" s="622"/>
      <c r="V26" s="622"/>
      <c r="W26" s="622"/>
      <c r="X26" s="622"/>
      <c r="Y26" s="623"/>
      <c r="Z26" s="624">
        <v>0.2</v>
      </c>
      <c r="AA26" s="624"/>
      <c r="AB26" s="624"/>
      <c r="AC26" s="624"/>
      <c r="AD26" s="625" t="s">
        <v>47</v>
      </c>
      <c r="AE26" s="625"/>
      <c r="AF26" s="625"/>
      <c r="AG26" s="625"/>
      <c r="AH26" s="625"/>
      <c r="AI26" s="625"/>
      <c r="AJ26" s="625"/>
      <c r="AK26" s="625"/>
      <c r="AL26" s="626" t="s">
        <v>47</v>
      </c>
      <c r="AM26" s="627"/>
      <c r="AN26" s="627"/>
      <c r="AO26" s="628"/>
      <c r="AP26" s="618" t="s">
        <v>202</v>
      </c>
      <c r="AQ26" s="659"/>
      <c r="AR26" s="659"/>
      <c r="AS26" s="659"/>
      <c r="AT26" s="659"/>
      <c r="AU26" s="659"/>
      <c r="AV26" s="659"/>
      <c r="AW26" s="659"/>
      <c r="AX26" s="659"/>
      <c r="AY26" s="659"/>
      <c r="AZ26" s="659"/>
      <c r="BA26" s="659"/>
      <c r="BB26" s="659"/>
      <c r="BC26" s="659"/>
      <c r="BD26" s="659"/>
      <c r="BE26" s="659"/>
      <c r="BF26" s="640"/>
      <c r="BG26" s="621" t="s">
        <v>47</v>
      </c>
      <c r="BH26" s="622"/>
      <c r="BI26" s="622"/>
      <c r="BJ26" s="622"/>
      <c r="BK26" s="622"/>
      <c r="BL26" s="622"/>
      <c r="BM26" s="622"/>
      <c r="BN26" s="623"/>
      <c r="BO26" s="624" t="s">
        <v>47</v>
      </c>
      <c r="BP26" s="624"/>
      <c r="BQ26" s="624"/>
      <c r="BR26" s="624"/>
      <c r="BS26" s="630" t="s">
        <v>47</v>
      </c>
      <c r="BT26" s="622"/>
      <c r="BU26" s="622"/>
      <c r="BV26" s="622"/>
      <c r="BW26" s="622"/>
      <c r="BX26" s="622"/>
      <c r="BY26" s="622"/>
      <c r="BZ26" s="622"/>
      <c r="CA26" s="622"/>
      <c r="CB26" s="631"/>
      <c r="CD26" s="636" t="s">
        <v>203</v>
      </c>
      <c r="CE26" s="637"/>
      <c r="CF26" s="637"/>
      <c r="CG26" s="637"/>
      <c r="CH26" s="637"/>
      <c r="CI26" s="637"/>
      <c r="CJ26" s="637"/>
      <c r="CK26" s="637"/>
      <c r="CL26" s="637"/>
      <c r="CM26" s="637"/>
      <c r="CN26" s="637"/>
      <c r="CO26" s="637"/>
      <c r="CP26" s="637"/>
      <c r="CQ26" s="638"/>
      <c r="CR26" s="621">
        <v>253875</v>
      </c>
      <c r="CS26" s="622"/>
      <c r="CT26" s="622"/>
      <c r="CU26" s="622"/>
      <c r="CV26" s="622"/>
      <c r="CW26" s="622"/>
      <c r="CX26" s="622"/>
      <c r="CY26" s="623"/>
      <c r="CZ26" s="626">
        <v>7</v>
      </c>
      <c r="DA26" s="653"/>
      <c r="DB26" s="653"/>
      <c r="DC26" s="658"/>
      <c r="DD26" s="630">
        <v>207030</v>
      </c>
      <c r="DE26" s="622"/>
      <c r="DF26" s="622"/>
      <c r="DG26" s="622"/>
      <c r="DH26" s="622"/>
      <c r="DI26" s="622"/>
      <c r="DJ26" s="622"/>
      <c r="DK26" s="623"/>
      <c r="DL26" s="630" t="s">
        <v>47</v>
      </c>
      <c r="DM26" s="622"/>
      <c r="DN26" s="622"/>
      <c r="DO26" s="622"/>
      <c r="DP26" s="622"/>
      <c r="DQ26" s="622"/>
      <c r="DR26" s="622"/>
      <c r="DS26" s="622"/>
      <c r="DT26" s="622"/>
      <c r="DU26" s="622"/>
      <c r="DV26" s="623"/>
      <c r="DW26" s="626" t="s">
        <v>47</v>
      </c>
      <c r="DX26" s="653"/>
      <c r="DY26" s="653"/>
      <c r="DZ26" s="653"/>
      <c r="EA26" s="653"/>
      <c r="EB26" s="653"/>
      <c r="EC26" s="654"/>
    </row>
    <row r="27" spans="2:133" ht="11.25" customHeight="1" x14ac:dyDescent="0.15">
      <c r="B27" s="618" t="s">
        <v>204</v>
      </c>
      <c r="C27" s="619"/>
      <c r="D27" s="619"/>
      <c r="E27" s="619"/>
      <c r="F27" s="619"/>
      <c r="G27" s="619"/>
      <c r="H27" s="619"/>
      <c r="I27" s="619"/>
      <c r="J27" s="619"/>
      <c r="K27" s="619"/>
      <c r="L27" s="619"/>
      <c r="M27" s="619"/>
      <c r="N27" s="619"/>
      <c r="O27" s="619"/>
      <c r="P27" s="619"/>
      <c r="Q27" s="620"/>
      <c r="R27" s="621">
        <v>94786</v>
      </c>
      <c r="S27" s="622"/>
      <c r="T27" s="622"/>
      <c r="U27" s="622"/>
      <c r="V27" s="622"/>
      <c r="W27" s="622"/>
      <c r="X27" s="622"/>
      <c r="Y27" s="623"/>
      <c r="Z27" s="624">
        <v>2.5</v>
      </c>
      <c r="AA27" s="624"/>
      <c r="AB27" s="624"/>
      <c r="AC27" s="624"/>
      <c r="AD27" s="625" t="s">
        <v>47</v>
      </c>
      <c r="AE27" s="625"/>
      <c r="AF27" s="625"/>
      <c r="AG27" s="625"/>
      <c r="AH27" s="625"/>
      <c r="AI27" s="625"/>
      <c r="AJ27" s="625"/>
      <c r="AK27" s="625"/>
      <c r="AL27" s="626" t="s">
        <v>47</v>
      </c>
      <c r="AM27" s="627"/>
      <c r="AN27" s="627"/>
      <c r="AO27" s="628"/>
      <c r="AP27" s="618" t="s">
        <v>101</v>
      </c>
      <c r="AQ27" s="619"/>
      <c r="AR27" s="619"/>
      <c r="AS27" s="619"/>
      <c r="AT27" s="619"/>
      <c r="AU27" s="619"/>
      <c r="AV27" s="619"/>
      <c r="AW27" s="619"/>
      <c r="AX27" s="619"/>
      <c r="AY27" s="619"/>
      <c r="AZ27" s="619"/>
      <c r="BA27" s="619"/>
      <c r="BB27" s="619"/>
      <c r="BC27" s="619"/>
      <c r="BD27" s="619"/>
      <c r="BE27" s="619"/>
      <c r="BF27" s="620"/>
      <c r="BG27" s="621">
        <v>207975</v>
      </c>
      <c r="BH27" s="622"/>
      <c r="BI27" s="622"/>
      <c r="BJ27" s="622"/>
      <c r="BK27" s="622"/>
      <c r="BL27" s="622"/>
      <c r="BM27" s="622"/>
      <c r="BN27" s="623"/>
      <c r="BO27" s="624">
        <v>100</v>
      </c>
      <c r="BP27" s="624"/>
      <c r="BQ27" s="624"/>
      <c r="BR27" s="624"/>
      <c r="BS27" s="630">
        <v>1716</v>
      </c>
      <c r="BT27" s="622"/>
      <c r="BU27" s="622"/>
      <c r="BV27" s="622"/>
      <c r="BW27" s="622"/>
      <c r="BX27" s="622"/>
      <c r="BY27" s="622"/>
      <c r="BZ27" s="622"/>
      <c r="CA27" s="622"/>
      <c r="CB27" s="631"/>
      <c r="CD27" s="636" t="s">
        <v>205</v>
      </c>
      <c r="CE27" s="637"/>
      <c r="CF27" s="637"/>
      <c r="CG27" s="637"/>
      <c r="CH27" s="637"/>
      <c r="CI27" s="637"/>
      <c r="CJ27" s="637"/>
      <c r="CK27" s="637"/>
      <c r="CL27" s="637"/>
      <c r="CM27" s="637"/>
      <c r="CN27" s="637"/>
      <c r="CO27" s="637"/>
      <c r="CP27" s="637"/>
      <c r="CQ27" s="638"/>
      <c r="CR27" s="621">
        <v>221253</v>
      </c>
      <c r="CS27" s="656"/>
      <c r="CT27" s="656"/>
      <c r="CU27" s="656"/>
      <c r="CV27" s="656"/>
      <c r="CW27" s="656"/>
      <c r="CX27" s="656"/>
      <c r="CY27" s="657"/>
      <c r="CZ27" s="626">
        <v>6.1</v>
      </c>
      <c r="DA27" s="653"/>
      <c r="DB27" s="653"/>
      <c r="DC27" s="658"/>
      <c r="DD27" s="630">
        <v>39066</v>
      </c>
      <c r="DE27" s="656"/>
      <c r="DF27" s="656"/>
      <c r="DG27" s="656"/>
      <c r="DH27" s="656"/>
      <c r="DI27" s="656"/>
      <c r="DJ27" s="656"/>
      <c r="DK27" s="657"/>
      <c r="DL27" s="630">
        <v>39066</v>
      </c>
      <c r="DM27" s="656"/>
      <c r="DN27" s="656"/>
      <c r="DO27" s="656"/>
      <c r="DP27" s="656"/>
      <c r="DQ27" s="656"/>
      <c r="DR27" s="656"/>
      <c r="DS27" s="656"/>
      <c r="DT27" s="656"/>
      <c r="DU27" s="656"/>
      <c r="DV27" s="657"/>
      <c r="DW27" s="626">
        <v>2.7</v>
      </c>
      <c r="DX27" s="653"/>
      <c r="DY27" s="653"/>
      <c r="DZ27" s="653"/>
      <c r="EA27" s="653"/>
      <c r="EB27" s="653"/>
      <c r="EC27" s="654"/>
    </row>
    <row r="28" spans="2:133" ht="11.25" customHeight="1" x14ac:dyDescent="0.15">
      <c r="B28" s="662" t="s">
        <v>206</v>
      </c>
      <c r="C28" s="663"/>
      <c r="D28" s="663"/>
      <c r="E28" s="663"/>
      <c r="F28" s="663"/>
      <c r="G28" s="663"/>
      <c r="H28" s="663"/>
      <c r="I28" s="663"/>
      <c r="J28" s="663"/>
      <c r="K28" s="663"/>
      <c r="L28" s="663"/>
      <c r="M28" s="663"/>
      <c r="N28" s="663"/>
      <c r="O28" s="663"/>
      <c r="P28" s="663"/>
      <c r="Q28" s="664"/>
      <c r="R28" s="621" t="s">
        <v>47</v>
      </c>
      <c r="S28" s="622"/>
      <c r="T28" s="622"/>
      <c r="U28" s="622"/>
      <c r="V28" s="622"/>
      <c r="W28" s="622"/>
      <c r="X28" s="622"/>
      <c r="Y28" s="623"/>
      <c r="Z28" s="624" t="s">
        <v>47</v>
      </c>
      <c r="AA28" s="624"/>
      <c r="AB28" s="624"/>
      <c r="AC28" s="624"/>
      <c r="AD28" s="625" t="s">
        <v>47</v>
      </c>
      <c r="AE28" s="625"/>
      <c r="AF28" s="625"/>
      <c r="AG28" s="625"/>
      <c r="AH28" s="625"/>
      <c r="AI28" s="625"/>
      <c r="AJ28" s="625"/>
      <c r="AK28" s="625"/>
      <c r="AL28" s="626" t="s">
        <v>47</v>
      </c>
      <c r="AM28" s="627"/>
      <c r="AN28" s="627"/>
      <c r="AO28" s="628"/>
      <c r="AP28" s="665"/>
      <c r="AQ28" s="666"/>
      <c r="AR28" s="666"/>
      <c r="AS28" s="666"/>
      <c r="AT28" s="666"/>
      <c r="AU28" s="666"/>
      <c r="AV28" s="666"/>
      <c r="AW28" s="666"/>
      <c r="AX28" s="666"/>
      <c r="AY28" s="666"/>
      <c r="AZ28" s="666"/>
      <c r="BA28" s="666"/>
      <c r="BB28" s="666"/>
      <c r="BC28" s="666"/>
      <c r="BD28" s="666"/>
      <c r="BE28" s="666"/>
      <c r="BF28" s="667"/>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207</v>
      </c>
      <c r="CE28" s="637"/>
      <c r="CF28" s="637"/>
      <c r="CG28" s="637"/>
      <c r="CH28" s="637"/>
      <c r="CI28" s="637"/>
      <c r="CJ28" s="637"/>
      <c r="CK28" s="637"/>
      <c r="CL28" s="637"/>
      <c r="CM28" s="637"/>
      <c r="CN28" s="637"/>
      <c r="CO28" s="637"/>
      <c r="CP28" s="637"/>
      <c r="CQ28" s="638"/>
      <c r="CR28" s="621">
        <v>91522</v>
      </c>
      <c r="CS28" s="622"/>
      <c r="CT28" s="622"/>
      <c r="CU28" s="622"/>
      <c r="CV28" s="622"/>
      <c r="CW28" s="622"/>
      <c r="CX28" s="622"/>
      <c r="CY28" s="623"/>
      <c r="CZ28" s="626">
        <v>2.5</v>
      </c>
      <c r="DA28" s="653"/>
      <c r="DB28" s="653"/>
      <c r="DC28" s="658"/>
      <c r="DD28" s="630">
        <v>91522</v>
      </c>
      <c r="DE28" s="622"/>
      <c r="DF28" s="622"/>
      <c r="DG28" s="622"/>
      <c r="DH28" s="622"/>
      <c r="DI28" s="622"/>
      <c r="DJ28" s="622"/>
      <c r="DK28" s="623"/>
      <c r="DL28" s="630">
        <v>91522</v>
      </c>
      <c r="DM28" s="622"/>
      <c r="DN28" s="622"/>
      <c r="DO28" s="622"/>
      <c r="DP28" s="622"/>
      <c r="DQ28" s="622"/>
      <c r="DR28" s="622"/>
      <c r="DS28" s="622"/>
      <c r="DT28" s="622"/>
      <c r="DU28" s="622"/>
      <c r="DV28" s="623"/>
      <c r="DW28" s="626">
        <v>6.4</v>
      </c>
      <c r="DX28" s="653"/>
      <c r="DY28" s="653"/>
      <c r="DZ28" s="653"/>
      <c r="EA28" s="653"/>
      <c r="EB28" s="653"/>
      <c r="EC28" s="654"/>
    </row>
    <row r="29" spans="2:133" ht="11.25" customHeight="1" x14ac:dyDescent="0.15">
      <c r="B29" s="618" t="s">
        <v>208</v>
      </c>
      <c r="C29" s="619"/>
      <c r="D29" s="619"/>
      <c r="E29" s="619"/>
      <c r="F29" s="619"/>
      <c r="G29" s="619"/>
      <c r="H29" s="619"/>
      <c r="I29" s="619"/>
      <c r="J29" s="619"/>
      <c r="K29" s="619"/>
      <c r="L29" s="619"/>
      <c r="M29" s="619"/>
      <c r="N29" s="619"/>
      <c r="O29" s="619"/>
      <c r="P29" s="619"/>
      <c r="Q29" s="620"/>
      <c r="R29" s="621">
        <v>1654188</v>
      </c>
      <c r="S29" s="622"/>
      <c r="T29" s="622"/>
      <c r="U29" s="622"/>
      <c r="V29" s="622"/>
      <c r="W29" s="622"/>
      <c r="X29" s="622"/>
      <c r="Y29" s="623"/>
      <c r="Z29" s="624">
        <v>43.4</v>
      </c>
      <c r="AA29" s="624"/>
      <c r="AB29" s="624"/>
      <c r="AC29" s="624"/>
      <c r="AD29" s="625" t="s">
        <v>47</v>
      </c>
      <c r="AE29" s="625"/>
      <c r="AF29" s="625"/>
      <c r="AG29" s="625"/>
      <c r="AH29" s="625"/>
      <c r="AI29" s="625"/>
      <c r="AJ29" s="625"/>
      <c r="AK29" s="625"/>
      <c r="AL29" s="626" t="s">
        <v>47</v>
      </c>
      <c r="AM29" s="627"/>
      <c r="AN29" s="627"/>
      <c r="AO29" s="628"/>
      <c r="AP29" s="600" t="s">
        <v>7</v>
      </c>
      <c r="AQ29" s="601"/>
      <c r="AR29" s="601"/>
      <c r="AS29" s="601"/>
      <c r="AT29" s="601"/>
      <c r="AU29" s="601"/>
      <c r="AV29" s="601"/>
      <c r="AW29" s="601"/>
      <c r="AX29" s="601"/>
      <c r="AY29" s="601"/>
      <c r="AZ29" s="601"/>
      <c r="BA29" s="601"/>
      <c r="BB29" s="601"/>
      <c r="BC29" s="601"/>
      <c r="BD29" s="601"/>
      <c r="BE29" s="601"/>
      <c r="BF29" s="602"/>
      <c r="BG29" s="600" t="s">
        <v>125</v>
      </c>
      <c r="BH29" s="660"/>
      <c r="BI29" s="660"/>
      <c r="BJ29" s="660"/>
      <c r="BK29" s="660"/>
      <c r="BL29" s="660"/>
      <c r="BM29" s="660"/>
      <c r="BN29" s="660"/>
      <c r="BO29" s="660"/>
      <c r="BP29" s="660"/>
      <c r="BQ29" s="661"/>
      <c r="BR29" s="600" t="s">
        <v>209</v>
      </c>
      <c r="BS29" s="660"/>
      <c r="BT29" s="660"/>
      <c r="BU29" s="660"/>
      <c r="BV29" s="660"/>
      <c r="BW29" s="660"/>
      <c r="BX29" s="660"/>
      <c r="BY29" s="660"/>
      <c r="BZ29" s="660"/>
      <c r="CA29" s="660"/>
      <c r="CB29" s="661"/>
      <c r="CD29" s="683" t="s">
        <v>210</v>
      </c>
      <c r="CE29" s="684"/>
      <c r="CF29" s="636" t="s">
        <v>211</v>
      </c>
      <c r="CG29" s="637"/>
      <c r="CH29" s="637"/>
      <c r="CI29" s="637"/>
      <c r="CJ29" s="637"/>
      <c r="CK29" s="637"/>
      <c r="CL29" s="637"/>
      <c r="CM29" s="637"/>
      <c r="CN29" s="637"/>
      <c r="CO29" s="637"/>
      <c r="CP29" s="637"/>
      <c r="CQ29" s="638"/>
      <c r="CR29" s="621">
        <v>91522</v>
      </c>
      <c r="CS29" s="656"/>
      <c r="CT29" s="656"/>
      <c r="CU29" s="656"/>
      <c r="CV29" s="656"/>
      <c r="CW29" s="656"/>
      <c r="CX29" s="656"/>
      <c r="CY29" s="657"/>
      <c r="CZ29" s="626">
        <v>2.5</v>
      </c>
      <c r="DA29" s="653"/>
      <c r="DB29" s="653"/>
      <c r="DC29" s="658"/>
      <c r="DD29" s="630">
        <v>91522</v>
      </c>
      <c r="DE29" s="656"/>
      <c r="DF29" s="656"/>
      <c r="DG29" s="656"/>
      <c r="DH29" s="656"/>
      <c r="DI29" s="656"/>
      <c r="DJ29" s="656"/>
      <c r="DK29" s="657"/>
      <c r="DL29" s="630">
        <v>91522</v>
      </c>
      <c r="DM29" s="656"/>
      <c r="DN29" s="656"/>
      <c r="DO29" s="656"/>
      <c r="DP29" s="656"/>
      <c r="DQ29" s="656"/>
      <c r="DR29" s="656"/>
      <c r="DS29" s="656"/>
      <c r="DT29" s="656"/>
      <c r="DU29" s="656"/>
      <c r="DV29" s="657"/>
      <c r="DW29" s="626">
        <v>6.4</v>
      </c>
      <c r="DX29" s="653"/>
      <c r="DY29" s="653"/>
      <c r="DZ29" s="653"/>
      <c r="EA29" s="653"/>
      <c r="EB29" s="653"/>
      <c r="EC29" s="654"/>
    </row>
    <row r="30" spans="2:133" ht="11.25" customHeight="1" x14ac:dyDescent="0.15">
      <c r="B30" s="618" t="s">
        <v>212</v>
      </c>
      <c r="C30" s="619"/>
      <c r="D30" s="619"/>
      <c r="E30" s="619"/>
      <c r="F30" s="619"/>
      <c r="G30" s="619"/>
      <c r="H30" s="619"/>
      <c r="I30" s="619"/>
      <c r="J30" s="619"/>
      <c r="K30" s="619"/>
      <c r="L30" s="619"/>
      <c r="M30" s="619"/>
      <c r="N30" s="619"/>
      <c r="O30" s="619"/>
      <c r="P30" s="619"/>
      <c r="Q30" s="620"/>
      <c r="R30" s="621">
        <v>17521</v>
      </c>
      <c r="S30" s="622"/>
      <c r="T30" s="622"/>
      <c r="U30" s="622"/>
      <c r="V30" s="622"/>
      <c r="W30" s="622"/>
      <c r="X30" s="622"/>
      <c r="Y30" s="623"/>
      <c r="Z30" s="624">
        <v>0.5</v>
      </c>
      <c r="AA30" s="624"/>
      <c r="AB30" s="624"/>
      <c r="AC30" s="624"/>
      <c r="AD30" s="625">
        <v>1819</v>
      </c>
      <c r="AE30" s="625"/>
      <c r="AF30" s="625"/>
      <c r="AG30" s="625"/>
      <c r="AH30" s="625"/>
      <c r="AI30" s="625"/>
      <c r="AJ30" s="625"/>
      <c r="AK30" s="625"/>
      <c r="AL30" s="626">
        <v>0.1</v>
      </c>
      <c r="AM30" s="627"/>
      <c r="AN30" s="627"/>
      <c r="AO30" s="628"/>
      <c r="AP30" s="668" t="s">
        <v>213</v>
      </c>
      <c r="AQ30" s="669"/>
      <c r="AR30" s="669"/>
      <c r="AS30" s="669"/>
      <c r="AT30" s="674" t="s">
        <v>214</v>
      </c>
      <c r="AU30" s="210"/>
      <c r="AV30" s="210"/>
      <c r="AW30" s="210"/>
      <c r="AX30" s="607" t="s">
        <v>101</v>
      </c>
      <c r="AY30" s="608"/>
      <c r="AZ30" s="608"/>
      <c r="BA30" s="608"/>
      <c r="BB30" s="608"/>
      <c r="BC30" s="608"/>
      <c r="BD30" s="608"/>
      <c r="BE30" s="608"/>
      <c r="BF30" s="609"/>
      <c r="BG30" s="680">
        <v>99.6</v>
      </c>
      <c r="BH30" s="681"/>
      <c r="BI30" s="681"/>
      <c r="BJ30" s="681"/>
      <c r="BK30" s="681"/>
      <c r="BL30" s="681"/>
      <c r="BM30" s="616">
        <v>98.6</v>
      </c>
      <c r="BN30" s="681"/>
      <c r="BO30" s="681"/>
      <c r="BP30" s="681"/>
      <c r="BQ30" s="682"/>
      <c r="BR30" s="680">
        <v>99.7</v>
      </c>
      <c r="BS30" s="681"/>
      <c r="BT30" s="681"/>
      <c r="BU30" s="681"/>
      <c r="BV30" s="681"/>
      <c r="BW30" s="681"/>
      <c r="BX30" s="616">
        <v>98</v>
      </c>
      <c r="BY30" s="681"/>
      <c r="BZ30" s="681"/>
      <c r="CA30" s="681"/>
      <c r="CB30" s="682"/>
      <c r="CD30" s="685"/>
      <c r="CE30" s="686"/>
      <c r="CF30" s="636" t="s">
        <v>215</v>
      </c>
      <c r="CG30" s="637"/>
      <c r="CH30" s="637"/>
      <c r="CI30" s="637"/>
      <c r="CJ30" s="637"/>
      <c r="CK30" s="637"/>
      <c r="CL30" s="637"/>
      <c r="CM30" s="637"/>
      <c r="CN30" s="637"/>
      <c r="CO30" s="637"/>
      <c r="CP30" s="637"/>
      <c r="CQ30" s="638"/>
      <c r="CR30" s="621">
        <v>84522</v>
      </c>
      <c r="CS30" s="622"/>
      <c r="CT30" s="622"/>
      <c r="CU30" s="622"/>
      <c r="CV30" s="622"/>
      <c r="CW30" s="622"/>
      <c r="CX30" s="622"/>
      <c r="CY30" s="623"/>
      <c r="CZ30" s="626">
        <v>2.2999999999999998</v>
      </c>
      <c r="DA30" s="653"/>
      <c r="DB30" s="653"/>
      <c r="DC30" s="658"/>
      <c r="DD30" s="630">
        <v>84522</v>
      </c>
      <c r="DE30" s="622"/>
      <c r="DF30" s="622"/>
      <c r="DG30" s="622"/>
      <c r="DH30" s="622"/>
      <c r="DI30" s="622"/>
      <c r="DJ30" s="622"/>
      <c r="DK30" s="623"/>
      <c r="DL30" s="630">
        <v>84522</v>
      </c>
      <c r="DM30" s="622"/>
      <c r="DN30" s="622"/>
      <c r="DO30" s="622"/>
      <c r="DP30" s="622"/>
      <c r="DQ30" s="622"/>
      <c r="DR30" s="622"/>
      <c r="DS30" s="622"/>
      <c r="DT30" s="622"/>
      <c r="DU30" s="622"/>
      <c r="DV30" s="623"/>
      <c r="DW30" s="626">
        <v>5.9</v>
      </c>
      <c r="DX30" s="653"/>
      <c r="DY30" s="653"/>
      <c r="DZ30" s="653"/>
      <c r="EA30" s="653"/>
      <c r="EB30" s="653"/>
      <c r="EC30" s="654"/>
    </row>
    <row r="31" spans="2:133" ht="11.25" customHeight="1" x14ac:dyDescent="0.15">
      <c r="B31" s="618" t="s">
        <v>216</v>
      </c>
      <c r="C31" s="619"/>
      <c r="D31" s="619"/>
      <c r="E31" s="619"/>
      <c r="F31" s="619"/>
      <c r="G31" s="619"/>
      <c r="H31" s="619"/>
      <c r="I31" s="619"/>
      <c r="J31" s="619"/>
      <c r="K31" s="619"/>
      <c r="L31" s="619"/>
      <c r="M31" s="619"/>
      <c r="N31" s="619"/>
      <c r="O31" s="619"/>
      <c r="P31" s="619"/>
      <c r="Q31" s="620"/>
      <c r="R31" s="621">
        <v>6355</v>
      </c>
      <c r="S31" s="622"/>
      <c r="T31" s="622"/>
      <c r="U31" s="622"/>
      <c r="V31" s="622"/>
      <c r="W31" s="622"/>
      <c r="X31" s="622"/>
      <c r="Y31" s="623"/>
      <c r="Z31" s="624">
        <v>0.2</v>
      </c>
      <c r="AA31" s="624"/>
      <c r="AB31" s="624"/>
      <c r="AC31" s="624"/>
      <c r="AD31" s="625" t="s">
        <v>47</v>
      </c>
      <c r="AE31" s="625"/>
      <c r="AF31" s="625"/>
      <c r="AG31" s="625"/>
      <c r="AH31" s="625"/>
      <c r="AI31" s="625"/>
      <c r="AJ31" s="625"/>
      <c r="AK31" s="625"/>
      <c r="AL31" s="626" t="s">
        <v>47</v>
      </c>
      <c r="AM31" s="627"/>
      <c r="AN31" s="627"/>
      <c r="AO31" s="628"/>
      <c r="AP31" s="670"/>
      <c r="AQ31" s="671"/>
      <c r="AR31" s="671"/>
      <c r="AS31" s="671"/>
      <c r="AT31" s="675"/>
      <c r="AU31" s="209" t="s">
        <v>217</v>
      </c>
      <c r="AV31" s="209"/>
      <c r="AW31" s="209"/>
      <c r="AX31" s="618" t="s">
        <v>218</v>
      </c>
      <c r="AY31" s="619"/>
      <c r="AZ31" s="619"/>
      <c r="BA31" s="619"/>
      <c r="BB31" s="619"/>
      <c r="BC31" s="619"/>
      <c r="BD31" s="619"/>
      <c r="BE31" s="619"/>
      <c r="BF31" s="620"/>
      <c r="BG31" s="677">
        <v>99.4</v>
      </c>
      <c r="BH31" s="656"/>
      <c r="BI31" s="656"/>
      <c r="BJ31" s="656"/>
      <c r="BK31" s="656"/>
      <c r="BL31" s="656"/>
      <c r="BM31" s="627">
        <v>98.9</v>
      </c>
      <c r="BN31" s="678"/>
      <c r="BO31" s="678"/>
      <c r="BP31" s="678"/>
      <c r="BQ31" s="679"/>
      <c r="BR31" s="677">
        <v>99.8</v>
      </c>
      <c r="BS31" s="656"/>
      <c r="BT31" s="656"/>
      <c r="BU31" s="656"/>
      <c r="BV31" s="656"/>
      <c r="BW31" s="656"/>
      <c r="BX31" s="627">
        <v>98.6</v>
      </c>
      <c r="BY31" s="678"/>
      <c r="BZ31" s="678"/>
      <c r="CA31" s="678"/>
      <c r="CB31" s="679"/>
      <c r="CD31" s="685"/>
      <c r="CE31" s="686"/>
      <c r="CF31" s="636" t="s">
        <v>219</v>
      </c>
      <c r="CG31" s="637"/>
      <c r="CH31" s="637"/>
      <c r="CI31" s="637"/>
      <c r="CJ31" s="637"/>
      <c r="CK31" s="637"/>
      <c r="CL31" s="637"/>
      <c r="CM31" s="637"/>
      <c r="CN31" s="637"/>
      <c r="CO31" s="637"/>
      <c r="CP31" s="637"/>
      <c r="CQ31" s="638"/>
      <c r="CR31" s="621">
        <v>7000</v>
      </c>
      <c r="CS31" s="656"/>
      <c r="CT31" s="656"/>
      <c r="CU31" s="656"/>
      <c r="CV31" s="656"/>
      <c r="CW31" s="656"/>
      <c r="CX31" s="656"/>
      <c r="CY31" s="657"/>
      <c r="CZ31" s="626">
        <v>0.2</v>
      </c>
      <c r="DA31" s="653"/>
      <c r="DB31" s="653"/>
      <c r="DC31" s="658"/>
      <c r="DD31" s="630">
        <v>7000</v>
      </c>
      <c r="DE31" s="656"/>
      <c r="DF31" s="656"/>
      <c r="DG31" s="656"/>
      <c r="DH31" s="656"/>
      <c r="DI31" s="656"/>
      <c r="DJ31" s="656"/>
      <c r="DK31" s="657"/>
      <c r="DL31" s="630">
        <v>7000</v>
      </c>
      <c r="DM31" s="656"/>
      <c r="DN31" s="656"/>
      <c r="DO31" s="656"/>
      <c r="DP31" s="656"/>
      <c r="DQ31" s="656"/>
      <c r="DR31" s="656"/>
      <c r="DS31" s="656"/>
      <c r="DT31" s="656"/>
      <c r="DU31" s="656"/>
      <c r="DV31" s="657"/>
      <c r="DW31" s="626">
        <v>0.5</v>
      </c>
      <c r="DX31" s="653"/>
      <c r="DY31" s="653"/>
      <c r="DZ31" s="653"/>
      <c r="EA31" s="653"/>
      <c r="EB31" s="653"/>
      <c r="EC31" s="654"/>
    </row>
    <row r="32" spans="2:133" ht="11.25" customHeight="1" x14ac:dyDescent="0.15">
      <c r="B32" s="618" t="s">
        <v>220</v>
      </c>
      <c r="C32" s="619"/>
      <c r="D32" s="619"/>
      <c r="E32" s="619"/>
      <c r="F32" s="619"/>
      <c r="G32" s="619"/>
      <c r="H32" s="619"/>
      <c r="I32" s="619"/>
      <c r="J32" s="619"/>
      <c r="K32" s="619"/>
      <c r="L32" s="619"/>
      <c r="M32" s="619"/>
      <c r="N32" s="619"/>
      <c r="O32" s="619"/>
      <c r="P32" s="619"/>
      <c r="Q32" s="620"/>
      <c r="R32" s="621">
        <v>210756</v>
      </c>
      <c r="S32" s="622"/>
      <c r="T32" s="622"/>
      <c r="U32" s="622"/>
      <c r="V32" s="622"/>
      <c r="W32" s="622"/>
      <c r="X32" s="622"/>
      <c r="Y32" s="623"/>
      <c r="Z32" s="624">
        <v>5.5</v>
      </c>
      <c r="AA32" s="624"/>
      <c r="AB32" s="624"/>
      <c r="AC32" s="624"/>
      <c r="AD32" s="625" t="s">
        <v>47</v>
      </c>
      <c r="AE32" s="625"/>
      <c r="AF32" s="625"/>
      <c r="AG32" s="625"/>
      <c r="AH32" s="625"/>
      <c r="AI32" s="625"/>
      <c r="AJ32" s="625"/>
      <c r="AK32" s="625"/>
      <c r="AL32" s="626" t="s">
        <v>47</v>
      </c>
      <c r="AM32" s="627"/>
      <c r="AN32" s="627"/>
      <c r="AO32" s="628"/>
      <c r="AP32" s="672"/>
      <c r="AQ32" s="673"/>
      <c r="AR32" s="673"/>
      <c r="AS32" s="673"/>
      <c r="AT32" s="676"/>
      <c r="AU32" s="211"/>
      <c r="AV32" s="211"/>
      <c r="AW32" s="211"/>
      <c r="AX32" s="665" t="s">
        <v>221</v>
      </c>
      <c r="AY32" s="666"/>
      <c r="AZ32" s="666"/>
      <c r="BA32" s="666"/>
      <c r="BB32" s="666"/>
      <c r="BC32" s="666"/>
      <c r="BD32" s="666"/>
      <c r="BE32" s="666"/>
      <c r="BF32" s="667"/>
      <c r="BG32" s="689">
        <v>99.7</v>
      </c>
      <c r="BH32" s="690"/>
      <c r="BI32" s="690"/>
      <c r="BJ32" s="690"/>
      <c r="BK32" s="690"/>
      <c r="BL32" s="690"/>
      <c r="BM32" s="691">
        <v>98.3</v>
      </c>
      <c r="BN32" s="690"/>
      <c r="BO32" s="690"/>
      <c r="BP32" s="690"/>
      <c r="BQ32" s="692"/>
      <c r="BR32" s="689">
        <v>99.6</v>
      </c>
      <c r="BS32" s="690"/>
      <c r="BT32" s="690"/>
      <c r="BU32" s="690"/>
      <c r="BV32" s="690"/>
      <c r="BW32" s="690"/>
      <c r="BX32" s="691">
        <v>97.2</v>
      </c>
      <c r="BY32" s="690"/>
      <c r="BZ32" s="690"/>
      <c r="CA32" s="690"/>
      <c r="CB32" s="692"/>
      <c r="CD32" s="687"/>
      <c r="CE32" s="688"/>
      <c r="CF32" s="636" t="s">
        <v>222</v>
      </c>
      <c r="CG32" s="637"/>
      <c r="CH32" s="637"/>
      <c r="CI32" s="637"/>
      <c r="CJ32" s="637"/>
      <c r="CK32" s="637"/>
      <c r="CL32" s="637"/>
      <c r="CM32" s="637"/>
      <c r="CN32" s="637"/>
      <c r="CO32" s="637"/>
      <c r="CP32" s="637"/>
      <c r="CQ32" s="638"/>
      <c r="CR32" s="621" t="s">
        <v>47</v>
      </c>
      <c r="CS32" s="622"/>
      <c r="CT32" s="622"/>
      <c r="CU32" s="622"/>
      <c r="CV32" s="622"/>
      <c r="CW32" s="622"/>
      <c r="CX32" s="622"/>
      <c r="CY32" s="623"/>
      <c r="CZ32" s="626" t="s">
        <v>47</v>
      </c>
      <c r="DA32" s="653"/>
      <c r="DB32" s="653"/>
      <c r="DC32" s="658"/>
      <c r="DD32" s="630" t="s">
        <v>47</v>
      </c>
      <c r="DE32" s="622"/>
      <c r="DF32" s="622"/>
      <c r="DG32" s="622"/>
      <c r="DH32" s="622"/>
      <c r="DI32" s="622"/>
      <c r="DJ32" s="622"/>
      <c r="DK32" s="623"/>
      <c r="DL32" s="630" t="s">
        <v>47</v>
      </c>
      <c r="DM32" s="622"/>
      <c r="DN32" s="622"/>
      <c r="DO32" s="622"/>
      <c r="DP32" s="622"/>
      <c r="DQ32" s="622"/>
      <c r="DR32" s="622"/>
      <c r="DS32" s="622"/>
      <c r="DT32" s="622"/>
      <c r="DU32" s="622"/>
      <c r="DV32" s="623"/>
      <c r="DW32" s="626" t="s">
        <v>47</v>
      </c>
      <c r="DX32" s="653"/>
      <c r="DY32" s="653"/>
      <c r="DZ32" s="653"/>
      <c r="EA32" s="653"/>
      <c r="EB32" s="653"/>
      <c r="EC32" s="654"/>
    </row>
    <row r="33" spans="2:133" ht="11.25" customHeight="1" x14ac:dyDescent="0.15">
      <c r="B33" s="618" t="s">
        <v>223</v>
      </c>
      <c r="C33" s="619"/>
      <c r="D33" s="619"/>
      <c r="E33" s="619"/>
      <c r="F33" s="619"/>
      <c r="G33" s="619"/>
      <c r="H33" s="619"/>
      <c r="I33" s="619"/>
      <c r="J33" s="619"/>
      <c r="K33" s="619"/>
      <c r="L33" s="619"/>
      <c r="M33" s="619"/>
      <c r="N33" s="619"/>
      <c r="O33" s="619"/>
      <c r="P33" s="619"/>
      <c r="Q33" s="620"/>
      <c r="R33" s="621">
        <v>149488</v>
      </c>
      <c r="S33" s="622"/>
      <c r="T33" s="622"/>
      <c r="U33" s="622"/>
      <c r="V33" s="622"/>
      <c r="W33" s="622"/>
      <c r="X33" s="622"/>
      <c r="Y33" s="623"/>
      <c r="Z33" s="624">
        <v>3.9</v>
      </c>
      <c r="AA33" s="624"/>
      <c r="AB33" s="624"/>
      <c r="AC33" s="624"/>
      <c r="AD33" s="625" t="s">
        <v>47</v>
      </c>
      <c r="AE33" s="625"/>
      <c r="AF33" s="625"/>
      <c r="AG33" s="625"/>
      <c r="AH33" s="625"/>
      <c r="AI33" s="625"/>
      <c r="AJ33" s="625"/>
      <c r="AK33" s="625"/>
      <c r="AL33" s="626" t="s">
        <v>47</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224</v>
      </c>
      <c r="CE33" s="637"/>
      <c r="CF33" s="637"/>
      <c r="CG33" s="637"/>
      <c r="CH33" s="637"/>
      <c r="CI33" s="637"/>
      <c r="CJ33" s="637"/>
      <c r="CK33" s="637"/>
      <c r="CL33" s="637"/>
      <c r="CM33" s="637"/>
      <c r="CN33" s="637"/>
      <c r="CO33" s="637"/>
      <c r="CP33" s="637"/>
      <c r="CQ33" s="638"/>
      <c r="CR33" s="621">
        <v>2128014</v>
      </c>
      <c r="CS33" s="656"/>
      <c r="CT33" s="656"/>
      <c r="CU33" s="656"/>
      <c r="CV33" s="656"/>
      <c r="CW33" s="656"/>
      <c r="CX33" s="656"/>
      <c r="CY33" s="657"/>
      <c r="CZ33" s="626">
        <v>58.3</v>
      </c>
      <c r="DA33" s="653"/>
      <c r="DB33" s="653"/>
      <c r="DC33" s="658"/>
      <c r="DD33" s="630">
        <v>1072774</v>
      </c>
      <c r="DE33" s="656"/>
      <c r="DF33" s="656"/>
      <c r="DG33" s="656"/>
      <c r="DH33" s="656"/>
      <c r="DI33" s="656"/>
      <c r="DJ33" s="656"/>
      <c r="DK33" s="657"/>
      <c r="DL33" s="630">
        <v>607990</v>
      </c>
      <c r="DM33" s="656"/>
      <c r="DN33" s="656"/>
      <c r="DO33" s="656"/>
      <c r="DP33" s="656"/>
      <c r="DQ33" s="656"/>
      <c r="DR33" s="656"/>
      <c r="DS33" s="656"/>
      <c r="DT33" s="656"/>
      <c r="DU33" s="656"/>
      <c r="DV33" s="657"/>
      <c r="DW33" s="626">
        <v>42.6</v>
      </c>
      <c r="DX33" s="653"/>
      <c r="DY33" s="653"/>
      <c r="DZ33" s="653"/>
      <c r="EA33" s="653"/>
      <c r="EB33" s="653"/>
      <c r="EC33" s="654"/>
    </row>
    <row r="34" spans="2:133" ht="11.25" customHeight="1" x14ac:dyDescent="0.15">
      <c r="B34" s="618" t="s">
        <v>225</v>
      </c>
      <c r="C34" s="619"/>
      <c r="D34" s="619"/>
      <c r="E34" s="619"/>
      <c r="F34" s="619"/>
      <c r="G34" s="619"/>
      <c r="H34" s="619"/>
      <c r="I34" s="619"/>
      <c r="J34" s="619"/>
      <c r="K34" s="619"/>
      <c r="L34" s="619"/>
      <c r="M34" s="619"/>
      <c r="N34" s="619"/>
      <c r="O34" s="619"/>
      <c r="P34" s="619"/>
      <c r="Q34" s="620"/>
      <c r="R34" s="621">
        <v>28616</v>
      </c>
      <c r="S34" s="622"/>
      <c r="T34" s="622"/>
      <c r="U34" s="622"/>
      <c r="V34" s="622"/>
      <c r="W34" s="622"/>
      <c r="X34" s="622"/>
      <c r="Y34" s="623"/>
      <c r="Z34" s="624">
        <v>0.8</v>
      </c>
      <c r="AA34" s="624"/>
      <c r="AB34" s="624"/>
      <c r="AC34" s="624"/>
      <c r="AD34" s="625">
        <v>305</v>
      </c>
      <c r="AE34" s="625"/>
      <c r="AF34" s="625"/>
      <c r="AG34" s="625"/>
      <c r="AH34" s="625"/>
      <c r="AI34" s="625"/>
      <c r="AJ34" s="625"/>
      <c r="AK34" s="625"/>
      <c r="AL34" s="626">
        <v>0</v>
      </c>
      <c r="AM34" s="627"/>
      <c r="AN34" s="627"/>
      <c r="AO34" s="628"/>
      <c r="AP34" s="214"/>
      <c r="AQ34" s="600" t="s">
        <v>226</v>
      </c>
      <c r="AR34" s="601"/>
      <c r="AS34" s="601"/>
      <c r="AT34" s="601"/>
      <c r="AU34" s="601"/>
      <c r="AV34" s="601"/>
      <c r="AW34" s="601"/>
      <c r="AX34" s="601"/>
      <c r="AY34" s="601"/>
      <c r="AZ34" s="601"/>
      <c r="BA34" s="601"/>
      <c r="BB34" s="601"/>
      <c r="BC34" s="601"/>
      <c r="BD34" s="601"/>
      <c r="BE34" s="601"/>
      <c r="BF34" s="602"/>
      <c r="BG34" s="600" t="s">
        <v>227</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228</v>
      </c>
      <c r="CE34" s="637"/>
      <c r="CF34" s="637"/>
      <c r="CG34" s="637"/>
      <c r="CH34" s="637"/>
      <c r="CI34" s="637"/>
      <c r="CJ34" s="637"/>
      <c r="CK34" s="637"/>
      <c r="CL34" s="637"/>
      <c r="CM34" s="637"/>
      <c r="CN34" s="637"/>
      <c r="CO34" s="637"/>
      <c r="CP34" s="637"/>
      <c r="CQ34" s="638"/>
      <c r="CR34" s="621">
        <v>878155</v>
      </c>
      <c r="CS34" s="622"/>
      <c r="CT34" s="622"/>
      <c r="CU34" s="622"/>
      <c r="CV34" s="622"/>
      <c r="CW34" s="622"/>
      <c r="CX34" s="622"/>
      <c r="CY34" s="623"/>
      <c r="CZ34" s="626">
        <v>24.1</v>
      </c>
      <c r="DA34" s="653"/>
      <c r="DB34" s="653"/>
      <c r="DC34" s="658"/>
      <c r="DD34" s="630">
        <v>476746</v>
      </c>
      <c r="DE34" s="622"/>
      <c r="DF34" s="622"/>
      <c r="DG34" s="622"/>
      <c r="DH34" s="622"/>
      <c r="DI34" s="622"/>
      <c r="DJ34" s="622"/>
      <c r="DK34" s="623"/>
      <c r="DL34" s="630">
        <v>346584</v>
      </c>
      <c r="DM34" s="622"/>
      <c r="DN34" s="622"/>
      <c r="DO34" s="622"/>
      <c r="DP34" s="622"/>
      <c r="DQ34" s="622"/>
      <c r="DR34" s="622"/>
      <c r="DS34" s="622"/>
      <c r="DT34" s="622"/>
      <c r="DU34" s="622"/>
      <c r="DV34" s="623"/>
      <c r="DW34" s="626">
        <v>24.3</v>
      </c>
      <c r="DX34" s="653"/>
      <c r="DY34" s="653"/>
      <c r="DZ34" s="653"/>
      <c r="EA34" s="653"/>
      <c r="EB34" s="653"/>
      <c r="EC34" s="654"/>
    </row>
    <row r="35" spans="2:133" ht="11.25" customHeight="1" x14ac:dyDescent="0.15">
      <c r="B35" s="618" t="s">
        <v>229</v>
      </c>
      <c r="C35" s="619"/>
      <c r="D35" s="619"/>
      <c r="E35" s="619"/>
      <c r="F35" s="619"/>
      <c r="G35" s="619"/>
      <c r="H35" s="619"/>
      <c r="I35" s="619"/>
      <c r="J35" s="619"/>
      <c r="K35" s="619"/>
      <c r="L35" s="619"/>
      <c r="M35" s="619"/>
      <c r="N35" s="619"/>
      <c r="O35" s="619"/>
      <c r="P35" s="619"/>
      <c r="Q35" s="620"/>
      <c r="R35" s="621">
        <v>55406</v>
      </c>
      <c r="S35" s="622"/>
      <c r="T35" s="622"/>
      <c r="U35" s="622"/>
      <c r="V35" s="622"/>
      <c r="W35" s="622"/>
      <c r="X35" s="622"/>
      <c r="Y35" s="623"/>
      <c r="Z35" s="624">
        <v>1.5</v>
      </c>
      <c r="AA35" s="624"/>
      <c r="AB35" s="624"/>
      <c r="AC35" s="624"/>
      <c r="AD35" s="625" t="s">
        <v>47</v>
      </c>
      <c r="AE35" s="625"/>
      <c r="AF35" s="625"/>
      <c r="AG35" s="625"/>
      <c r="AH35" s="625"/>
      <c r="AI35" s="625"/>
      <c r="AJ35" s="625"/>
      <c r="AK35" s="625"/>
      <c r="AL35" s="626" t="s">
        <v>47</v>
      </c>
      <c r="AM35" s="627"/>
      <c r="AN35" s="627"/>
      <c r="AO35" s="628"/>
      <c r="AP35" s="214"/>
      <c r="AQ35" s="693" t="s">
        <v>101</v>
      </c>
      <c r="AR35" s="694"/>
      <c r="AS35" s="694"/>
      <c r="AT35" s="694"/>
      <c r="AU35" s="694"/>
      <c r="AV35" s="694"/>
      <c r="AW35" s="694"/>
      <c r="AX35" s="694"/>
      <c r="AY35" s="695"/>
      <c r="AZ35" s="610">
        <v>804189</v>
      </c>
      <c r="BA35" s="611"/>
      <c r="BB35" s="611"/>
      <c r="BC35" s="611"/>
      <c r="BD35" s="611"/>
      <c r="BE35" s="611"/>
      <c r="BF35" s="696"/>
      <c r="BG35" s="632" t="s">
        <v>29</v>
      </c>
      <c r="BH35" s="633"/>
      <c r="BI35" s="633"/>
      <c r="BJ35" s="633"/>
      <c r="BK35" s="633"/>
      <c r="BL35" s="633"/>
      <c r="BM35" s="633"/>
      <c r="BN35" s="633"/>
      <c r="BO35" s="633"/>
      <c r="BP35" s="633"/>
      <c r="BQ35" s="633"/>
      <c r="BR35" s="633"/>
      <c r="BS35" s="633"/>
      <c r="BT35" s="633"/>
      <c r="BU35" s="634"/>
      <c r="BV35" s="610">
        <v>37257</v>
      </c>
      <c r="BW35" s="611"/>
      <c r="BX35" s="611"/>
      <c r="BY35" s="611"/>
      <c r="BZ35" s="611"/>
      <c r="CA35" s="611"/>
      <c r="CB35" s="696"/>
      <c r="CD35" s="636" t="s">
        <v>230</v>
      </c>
      <c r="CE35" s="637"/>
      <c r="CF35" s="637"/>
      <c r="CG35" s="637"/>
      <c r="CH35" s="637"/>
      <c r="CI35" s="637"/>
      <c r="CJ35" s="637"/>
      <c r="CK35" s="637"/>
      <c r="CL35" s="637"/>
      <c r="CM35" s="637"/>
      <c r="CN35" s="637"/>
      <c r="CO35" s="637"/>
      <c r="CP35" s="637"/>
      <c r="CQ35" s="638"/>
      <c r="CR35" s="621">
        <v>37006</v>
      </c>
      <c r="CS35" s="656"/>
      <c r="CT35" s="656"/>
      <c r="CU35" s="656"/>
      <c r="CV35" s="656"/>
      <c r="CW35" s="656"/>
      <c r="CX35" s="656"/>
      <c r="CY35" s="657"/>
      <c r="CZ35" s="626">
        <v>1</v>
      </c>
      <c r="DA35" s="653"/>
      <c r="DB35" s="653"/>
      <c r="DC35" s="658"/>
      <c r="DD35" s="630">
        <v>24929</v>
      </c>
      <c r="DE35" s="656"/>
      <c r="DF35" s="656"/>
      <c r="DG35" s="656"/>
      <c r="DH35" s="656"/>
      <c r="DI35" s="656"/>
      <c r="DJ35" s="656"/>
      <c r="DK35" s="657"/>
      <c r="DL35" s="630">
        <v>24929</v>
      </c>
      <c r="DM35" s="656"/>
      <c r="DN35" s="656"/>
      <c r="DO35" s="656"/>
      <c r="DP35" s="656"/>
      <c r="DQ35" s="656"/>
      <c r="DR35" s="656"/>
      <c r="DS35" s="656"/>
      <c r="DT35" s="656"/>
      <c r="DU35" s="656"/>
      <c r="DV35" s="657"/>
      <c r="DW35" s="626">
        <v>1.7</v>
      </c>
      <c r="DX35" s="653"/>
      <c r="DY35" s="653"/>
      <c r="DZ35" s="653"/>
      <c r="EA35" s="653"/>
      <c r="EB35" s="653"/>
      <c r="EC35" s="654"/>
    </row>
    <row r="36" spans="2:133" ht="11.25" customHeight="1" x14ac:dyDescent="0.15">
      <c r="B36" s="618" t="s">
        <v>231</v>
      </c>
      <c r="C36" s="619"/>
      <c r="D36" s="619"/>
      <c r="E36" s="619"/>
      <c r="F36" s="619"/>
      <c r="G36" s="619"/>
      <c r="H36" s="619"/>
      <c r="I36" s="619"/>
      <c r="J36" s="619"/>
      <c r="K36" s="619"/>
      <c r="L36" s="619"/>
      <c r="M36" s="619"/>
      <c r="N36" s="619"/>
      <c r="O36" s="619"/>
      <c r="P36" s="619"/>
      <c r="Q36" s="620"/>
      <c r="R36" s="621" t="s">
        <v>47</v>
      </c>
      <c r="S36" s="622"/>
      <c r="T36" s="622"/>
      <c r="U36" s="622"/>
      <c r="V36" s="622"/>
      <c r="W36" s="622"/>
      <c r="X36" s="622"/>
      <c r="Y36" s="623"/>
      <c r="Z36" s="624" t="s">
        <v>47</v>
      </c>
      <c r="AA36" s="624"/>
      <c r="AB36" s="624"/>
      <c r="AC36" s="624"/>
      <c r="AD36" s="625" t="s">
        <v>47</v>
      </c>
      <c r="AE36" s="625"/>
      <c r="AF36" s="625"/>
      <c r="AG36" s="625"/>
      <c r="AH36" s="625"/>
      <c r="AI36" s="625"/>
      <c r="AJ36" s="625"/>
      <c r="AK36" s="625"/>
      <c r="AL36" s="626" t="s">
        <v>47</v>
      </c>
      <c r="AM36" s="627"/>
      <c r="AN36" s="627"/>
      <c r="AO36" s="628"/>
      <c r="AQ36" s="697" t="s">
        <v>232</v>
      </c>
      <c r="AR36" s="698"/>
      <c r="AS36" s="698"/>
      <c r="AT36" s="698"/>
      <c r="AU36" s="698"/>
      <c r="AV36" s="698"/>
      <c r="AW36" s="698"/>
      <c r="AX36" s="698"/>
      <c r="AY36" s="699"/>
      <c r="AZ36" s="621">
        <v>291446</v>
      </c>
      <c r="BA36" s="622"/>
      <c r="BB36" s="622"/>
      <c r="BC36" s="622"/>
      <c r="BD36" s="656"/>
      <c r="BE36" s="656"/>
      <c r="BF36" s="679"/>
      <c r="BG36" s="636" t="s">
        <v>233</v>
      </c>
      <c r="BH36" s="637"/>
      <c r="BI36" s="637"/>
      <c r="BJ36" s="637"/>
      <c r="BK36" s="637"/>
      <c r="BL36" s="637"/>
      <c r="BM36" s="637"/>
      <c r="BN36" s="637"/>
      <c r="BO36" s="637"/>
      <c r="BP36" s="637"/>
      <c r="BQ36" s="637"/>
      <c r="BR36" s="637"/>
      <c r="BS36" s="637"/>
      <c r="BT36" s="637"/>
      <c r="BU36" s="638"/>
      <c r="BV36" s="621">
        <v>-43397</v>
      </c>
      <c r="BW36" s="622"/>
      <c r="BX36" s="622"/>
      <c r="BY36" s="622"/>
      <c r="BZ36" s="622"/>
      <c r="CA36" s="622"/>
      <c r="CB36" s="631"/>
      <c r="CD36" s="636" t="s">
        <v>234</v>
      </c>
      <c r="CE36" s="637"/>
      <c r="CF36" s="637"/>
      <c r="CG36" s="637"/>
      <c r="CH36" s="637"/>
      <c r="CI36" s="637"/>
      <c r="CJ36" s="637"/>
      <c r="CK36" s="637"/>
      <c r="CL36" s="637"/>
      <c r="CM36" s="637"/>
      <c r="CN36" s="637"/>
      <c r="CO36" s="637"/>
      <c r="CP36" s="637"/>
      <c r="CQ36" s="638"/>
      <c r="CR36" s="621">
        <v>461887</v>
      </c>
      <c r="CS36" s="622"/>
      <c r="CT36" s="622"/>
      <c r="CU36" s="622"/>
      <c r="CV36" s="622"/>
      <c r="CW36" s="622"/>
      <c r="CX36" s="622"/>
      <c r="CY36" s="623"/>
      <c r="CZ36" s="626">
        <v>12.7</v>
      </c>
      <c r="DA36" s="653"/>
      <c r="DB36" s="653"/>
      <c r="DC36" s="658"/>
      <c r="DD36" s="630">
        <v>212353</v>
      </c>
      <c r="DE36" s="622"/>
      <c r="DF36" s="622"/>
      <c r="DG36" s="622"/>
      <c r="DH36" s="622"/>
      <c r="DI36" s="622"/>
      <c r="DJ36" s="622"/>
      <c r="DK36" s="623"/>
      <c r="DL36" s="630">
        <v>156933</v>
      </c>
      <c r="DM36" s="622"/>
      <c r="DN36" s="622"/>
      <c r="DO36" s="622"/>
      <c r="DP36" s="622"/>
      <c r="DQ36" s="622"/>
      <c r="DR36" s="622"/>
      <c r="DS36" s="622"/>
      <c r="DT36" s="622"/>
      <c r="DU36" s="622"/>
      <c r="DV36" s="623"/>
      <c r="DW36" s="626">
        <v>11</v>
      </c>
      <c r="DX36" s="653"/>
      <c r="DY36" s="653"/>
      <c r="DZ36" s="653"/>
      <c r="EA36" s="653"/>
      <c r="EB36" s="653"/>
      <c r="EC36" s="654"/>
    </row>
    <row r="37" spans="2:133" ht="11.25" customHeight="1" x14ac:dyDescent="0.15">
      <c r="B37" s="618" t="s">
        <v>235</v>
      </c>
      <c r="C37" s="619"/>
      <c r="D37" s="619"/>
      <c r="E37" s="619"/>
      <c r="F37" s="619"/>
      <c r="G37" s="619"/>
      <c r="H37" s="619"/>
      <c r="I37" s="619"/>
      <c r="J37" s="619"/>
      <c r="K37" s="619"/>
      <c r="L37" s="619"/>
      <c r="M37" s="619"/>
      <c r="N37" s="619"/>
      <c r="O37" s="619"/>
      <c r="P37" s="619"/>
      <c r="Q37" s="620"/>
      <c r="R37" s="621">
        <v>55406</v>
      </c>
      <c r="S37" s="622"/>
      <c r="T37" s="622"/>
      <c r="U37" s="622"/>
      <c r="V37" s="622"/>
      <c r="W37" s="622"/>
      <c r="X37" s="622"/>
      <c r="Y37" s="623"/>
      <c r="Z37" s="624">
        <v>1.5</v>
      </c>
      <c r="AA37" s="624"/>
      <c r="AB37" s="624"/>
      <c r="AC37" s="624"/>
      <c r="AD37" s="625" t="s">
        <v>47</v>
      </c>
      <c r="AE37" s="625"/>
      <c r="AF37" s="625"/>
      <c r="AG37" s="625"/>
      <c r="AH37" s="625"/>
      <c r="AI37" s="625"/>
      <c r="AJ37" s="625"/>
      <c r="AK37" s="625"/>
      <c r="AL37" s="626" t="s">
        <v>47</v>
      </c>
      <c r="AM37" s="627"/>
      <c r="AN37" s="627"/>
      <c r="AO37" s="628"/>
      <c r="AQ37" s="697" t="s">
        <v>236</v>
      </c>
      <c r="AR37" s="698"/>
      <c r="AS37" s="698"/>
      <c r="AT37" s="698"/>
      <c r="AU37" s="698"/>
      <c r="AV37" s="698"/>
      <c r="AW37" s="698"/>
      <c r="AX37" s="698"/>
      <c r="AY37" s="699"/>
      <c r="AZ37" s="621">
        <v>78592</v>
      </c>
      <c r="BA37" s="622"/>
      <c r="BB37" s="622"/>
      <c r="BC37" s="622"/>
      <c r="BD37" s="656"/>
      <c r="BE37" s="656"/>
      <c r="BF37" s="679"/>
      <c r="BG37" s="636" t="s">
        <v>237</v>
      </c>
      <c r="BH37" s="637"/>
      <c r="BI37" s="637"/>
      <c r="BJ37" s="637"/>
      <c r="BK37" s="637"/>
      <c r="BL37" s="637"/>
      <c r="BM37" s="637"/>
      <c r="BN37" s="637"/>
      <c r="BO37" s="637"/>
      <c r="BP37" s="637"/>
      <c r="BQ37" s="637"/>
      <c r="BR37" s="637"/>
      <c r="BS37" s="637"/>
      <c r="BT37" s="637"/>
      <c r="BU37" s="638"/>
      <c r="BV37" s="621">
        <v>455</v>
      </c>
      <c r="BW37" s="622"/>
      <c r="BX37" s="622"/>
      <c r="BY37" s="622"/>
      <c r="BZ37" s="622"/>
      <c r="CA37" s="622"/>
      <c r="CB37" s="631"/>
      <c r="CD37" s="636" t="s">
        <v>238</v>
      </c>
      <c r="CE37" s="637"/>
      <c r="CF37" s="637"/>
      <c r="CG37" s="637"/>
      <c r="CH37" s="637"/>
      <c r="CI37" s="637"/>
      <c r="CJ37" s="637"/>
      <c r="CK37" s="637"/>
      <c r="CL37" s="637"/>
      <c r="CM37" s="637"/>
      <c r="CN37" s="637"/>
      <c r="CO37" s="637"/>
      <c r="CP37" s="637"/>
      <c r="CQ37" s="638"/>
      <c r="CR37" s="621">
        <v>73102</v>
      </c>
      <c r="CS37" s="656"/>
      <c r="CT37" s="656"/>
      <c r="CU37" s="656"/>
      <c r="CV37" s="656"/>
      <c r="CW37" s="656"/>
      <c r="CX37" s="656"/>
      <c r="CY37" s="657"/>
      <c r="CZ37" s="626">
        <v>2</v>
      </c>
      <c r="DA37" s="653"/>
      <c r="DB37" s="653"/>
      <c r="DC37" s="658"/>
      <c r="DD37" s="630">
        <v>20602</v>
      </c>
      <c r="DE37" s="656"/>
      <c r="DF37" s="656"/>
      <c r="DG37" s="656"/>
      <c r="DH37" s="656"/>
      <c r="DI37" s="656"/>
      <c r="DJ37" s="656"/>
      <c r="DK37" s="657"/>
      <c r="DL37" s="630">
        <v>17307</v>
      </c>
      <c r="DM37" s="656"/>
      <c r="DN37" s="656"/>
      <c r="DO37" s="656"/>
      <c r="DP37" s="656"/>
      <c r="DQ37" s="656"/>
      <c r="DR37" s="656"/>
      <c r="DS37" s="656"/>
      <c r="DT37" s="656"/>
      <c r="DU37" s="656"/>
      <c r="DV37" s="657"/>
      <c r="DW37" s="626">
        <v>1.2</v>
      </c>
      <c r="DX37" s="653"/>
      <c r="DY37" s="653"/>
      <c r="DZ37" s="653"/>
      <c r="EA37" s="653"/>
      <c r="EB37" s="653"/>
      <c r="EC37" s="654"/>
    </row>
    <row r="38" spans="2:133" ht="11.25" customHeight="1" x14ac:dyDescent="0.15">
      <c r="B38" s="665" t="s">
        <v>239</v>
      </c>
      <c r="C38" s="666"/>
      <c r="D38" s="666"/>
      <c r="E38" s="666"/>
      <c r="F38" s="666"/>
      <c r="G38" s="666"/>
      <c r="H38" s="666"/>
      <c r="I38" s="666"/>
      <c r="J38" s="666"/>
      <c r="K38" s="666"/>
      <c r="L38" s="666"/>
      <c r="M38" s="666"/>
      <c r="N38" s="666"/>
      <c r="O38" s="666"/>
      <c r="P38" s="666"/>
      <c r="Q38" s="667"/>
      <c r="R38" s="700">
        <v>3810460</v>
      </c>
      <c r="S38" s="701"/>
      <c r="T38" s="701"/>
      <c r="U38" s="701"/>
      <c r="V38" s="701"/>
      <c r="W38" s="701"/>
      <c r="X38" s="701"/>
      <c r="Y38" s="702"/>
      <c r="Z38" s="703">
        <v>100</v>
      </c>
      <c r="AA38" s="703"/>
      <c r="AB38" s="703"/>
      <c r="AC38" s="703"/>
      <c r="AD38" s="704">
        <v>1370819</v>
      </c>
      <c r="AE38" s="704"/>
      <c r="AF38" s="704"/>
      <c r="AG38" s="704"/>
      <c r="AH38" s="704"/>
      <c r="AI38" s="704"/>
      <c r="AJ38" s="704"/>
      <c r="AK38" s="704"/>
      <c r="AL38" s="705">
        <v>100</v>
      </c>
      <c r="AM38" s="691"/>
      <c r="AN38" s="691"/>
      <c r="AO38" s="706"/>
      <c r="AQ38" s="697" t="s">
        <v>240</v>
      </c>
      <c r="AR38" s="698"/>
      <c r="AS38" s="698"/>
      <c r="AT38" s="698"/>
      <c r="AU38" s="698"/>
      <c r="AV38" s="698"/>
      <c r="AW38" s="698"/>
      <c r="AX38" s="698"/>
      <c r="AY38" s="699"/>
      <c r="AZ38" s="621">
        <v>57306</v>
      </c>
      <c r="BA38" s="622"/>
      <c r="BB38" s="622"/>
      <c r="BC38" s="622"/>
      <c r="BD38" s="656"/>
      <c r="BE38" s="656"/>
      <c r="BF38" s="679"/>
      <c r="BG38" s="636" t="s">
        <v>241</v>
      </c>
      <c r="BH38" s="637"/>
      <c r="BI38" s="637"/>
      <c r="BJ38" s="637"/>
      <c r="BK38" s="637"/>
      <c r="BL38" s="637"/>
      <c r="BM38" s="637"/>
      <c r="BN38" s="637"/>
      <c r="BO38" s="637"/>
      <c r="BP38" s="637"/>
      <c r="BQ38" s="637"/>
      <c r="BR38" s="637"/>
      <c r="BS38" s="637"/>
      <c r="BT38" s="637"/>
      <c r="BU38" s="638"/>
      <c r="BV38" s="621">
        <v>697</v>
      </c>
      <c r="BW38" s="622"/>
      <c r="BX38" s="622"/>
      <c r="BY38" s="622"/>
      <c r="BZ38" s="622"/>
      <c r="CA38" s="622"/>
      <c r="CB38" s="631"/>
      <c r="CD38" s="636" t="s">
        <v>242</v>
      </c>
      <c r="CE38" s="637"/>
      <c r="CF38" s="637"/>
      <c r="CG38" s="637"/>
      <c r="CH38" s="637"/>
      <c r="CI38" s="637"/>
      <c r="CJ38" s="637"/>
      <c r="CK38" s="637"/>
      <c r="CL38" s="637"/>
      <c r="CM38" s="637"/>
      <c r="CN38" s="637"/>
      <c r="CO38" s="637"/>
      <c r="CP38" s="637"/>
      <c r="CQ38" s="638"/>
      <c r="CR38" s="621">
        <v>746883</v>
      </c>
      <c r="CS38" s="622"/>
      <c r="CT38" s="622"/>
      <c r="CU38" s="622"/>
      <c r="CV38" s="622"/>
      <c r="CW38" s="622"/>
      <c r="CX38" s="622"/>
      <c r="CY38" s="623"/>
      <c r="CZ38" s="626">
        <v>20.5</v>
      </c>
      <c r="DA38" s="653"/>
      <c r="DB38" s="653"/>
      <c r="DC38" s="658"/>
      <c r="DD38" s="630">
        <v>358746</v>
      </c>
      <c r="DE38" s="622"/>
      <c r="DF38" s="622"/>
      <c r="DG38" s="622"/>
      <c r="DH38" s="622"/>
      <c r="DI38" s="622"/>
      <c r="DJ38" s="622"/>
      <c r="DK38" s="623"/>
      <c r="DL38" s="630">
        <v>79544</v>
      </c>
      <c r="DM38" s="622"/>
      <c r="DN38" s="622"/>
      <c r="DO38" s="622"/>
      <c r="DP38" s="622"/>
      <c r="DQ38" s="622"/>
      <c r="DR38" s="622"/>
      <c r="DS38" s="622"/>
      <c r="DT38" s="622"/>
      <c r="DU38" s="622"/>
      <c r="DV38" s="623"/>
      <c r="DW38" s="626">
        <v>5.6</v>
      </c>
      <c r="DX38" s="653"/>
      <c r="DY38" s="653"/>
      <c r="DZ38" s="653"/>
      <c r="EA38" s="653"/>
      <c r="EB38" s="653"/>
      <c r="EC38" s="654"/>
    </row>
    <row r="39" spans="2:133" ht="11.25" customHeight="1" x14ac:dyDescent="0.15">
      <c r="AQ39" s="697" t="s">
        <v>243</v>
      </c>
      <c r="AR39" s="698"/>
      <c r="AS39" s="698"/>
      <c r="AT39" s="698"/>
      <c r="AU39" s="698"/>
      <c r="AV39" s="698"/>
      <c r="AW39" s="698"/>
      <c r="AX39" s="698"/>
      <c r="AY39" s="699"/>
      <c r="AZ39" s="621">
        <v>24003</v>
      </c>
      <c r="BA39" s="622"/>
      <c r="BB39" s="622"/>
      <c r="BC39" s="622"/>
      <c r="BD39" s="656"/>
      <c r="BE39" s="656"/>
      <c r="BF39" s="679"/>
      <c r="BG39" s="711" t="s">
        <v>244</v>
      </c>
      <c r="BH39" s="712"/>
      <c r="BI39" s="712"/>
      <c r="BJ39" s="712"/>
      <c r="BK39" s="712"/>
      <c r="BL39" s="215"/>
      <c r="BM39" s="637" t="s">
        <v>245</v>
      </c>
      <c r="BN39" s="637"/>
      <c r="BO39" s="637"/>
      <c r="BP39" s="637"/>
      <c r="BQ39" s="637"/>
      <c r="BR39" s="637"/>
      <c r="BS39" s="637"/>
      <c r="BT39" s="637"/>
      <c r="BU39" s="638"/>
      <c r="BV39" s="621">
        <v>66</v>
      </c>
      <c r="BW39" s="622"/>
      <c r="BX39" s="622"/>
      <c r="BY39" s="622"/>
      <c r="BZ39" s="622"/>
      <c r="CA39" s="622"/>
      <c r="CB39" s="631"/>
      <c r="CD39" s="636" t="s">
        <v>246</v>
      </c>
      <c r="CE39" s="637"/>
      <c r="CF39" s="637"/>
      <c r="CG39" s="637"/>
      <c r="CH39" s="637"/>
      <c r="CI39" s="637"/>
      <c r="CJ39" s="637"/>
      <c r="CK39" s="637"/>
      <c r="CL39" s="637"/>
      <c r="CM39" s="637"/>
      <c r="CN39" s="637"/>
      <c r="CO39" s="637"/>
      <c r="CP39" s="637"/>
      <c r="CQ39" s="638"/>
      <c r="CR39" s="621">
        <v>4083</v>
      </c>
      <c r="CS39" s="656"/>
      <c r="CT39" s="656"/>
      <c r="CU39" s="656"/>
      <c r="CV39" s="656"/>
      <c r="CW39" s="656"/>
      <c r="CX39" s="656"/>
      <c r="CY39" s="657"/>
      <c r="CZ39" s="626">
        <v>0.1</v>
      </c>
      <c r="DA39" s="653"/>
      <c r="DB39" s="653"/>
      <c r="DC39" s="658"/>
      <c r="DD39" s="630" t="s">
        <v>47</v>
      </c>
      <c r="DE39" s="656"/>
      <c r="DF39" s="656"/>
      <c r="DG39" s="656"/>
      <c r="DH39" s="656"/>
      <c r="DI39" s="656"/>
      <c r="DJ39" s="656"/>
      <c r="DK39" s="657"/>
      <c r="DL39" s="630" t="s">
        <v>47</v>
      </c>
      <c r="DM39" s="656"/>
      <c r="DN39" s="656"/>
      <c r="DO39" s="656"/>
      <c r="DP39" s="656"/>
      <c r="DQ39" s="656"/>
      <c r="DR39" s="656"/>
      <c r="DS39" s="656"/>
      <c r="DT39" s="656"/>
      <c r="DU39" s="656"/>
      <c r="DV39" s="657"/>
      <c r="DW39" s="626" t="s">
        <v>47</v>
      </c>
      <c r="DX39" s="653"/>
      <c r="DY39" s="653"/>
      <c r="DZ39" s="653"/>
      <c r="EA39" s="653"/>
      <c r="EB39" s="653"/>
      <c r="EC39" s="654"/>
    </row>
    <row r="40" spans="2:133" ht="11.25" customHeight="1" x14ac:dyDescent="0.15">
      <c r="AQ40" s="697" t="s">
        <v>247</v>
      </c>
      <c r="AR40" s="698"/>
      <c r="AS40" s="698"/>
      <c r="AT40" s="698"/>
      <c r="AU40" s="698"/>
      <c r="AV40" s="698"/>
      <c r="AW40" s="698"/>
      <c r="AX40" s="698"/>
      <c r="AY40" s="699"/>
      <c r="AZ40" s="621">
        <v>98027</v>
      </c>
      <c r="BA40" s="622"/>
      <c r="BB40" s="622"/>
      <c r="BC40" s="622"/>
      <c r="BD40" s="656"/>
      <c r="BE40" s="656"/>
      <c r="BF40" s="679"/>
      <c r="BG40" s="711"/>
      <c r="BH40" s="712"/>
      <c r="BI40" s="712"/>
      <c r="BJ40" s="712"/>
      <c r="BK40" s="712"/>
      <c r="BL40" s="215"/>
      <c r="BM40" s="637" t="s">
        <v>204</v>
      </c>
      <c r="BN40" s="637"/>
      <c r="BO40" s="637"/>
      <c r="BP40" s="637"/>
      <c r="BQ40" s="637"/>
      <c r="BR40" s="637"/>
      <c r="BS40" s="637"/>
      <c r="BT40" s="637"/>
      <c r="BU40" s="638"/>
      <c r="BV40" s="621">
        <v>122</v>
      </c>
      <c r="BW40" s="622"/>
      <c r="BX40" s="622"/>
      <c r="BY40" s="622"/>
      <c r="BZ40" s="622"/>
      <c r="CA40" s="622"/>
      <c r="CB40" s="631"/>
      <c r="CD40" s="636" t="s">
        <v>248</v>
      </c>
      <c r="CE40" s="637"/>
      <c r="CF40" s="637"/>
      <c r="CG40" s="637"/>
      <c r="CH40" s="637"/>
      <c r="CI40" s="637"/>
      <c r="CJ40" s="637"/>
      <c r="CK40" s="637"/>
      <c r="CL40" s="637"/>
      <c r="CM40" s="637"/>
      <c r="CN40" s="637"/>
      <c r="CO40" s="637"/>
      <c r="CP40" s="637"/>
      <c r="CQ40" s="638"/>
      <c r="CR40" s="621" t="s">
        <v>47</v>
      </c>
      <c r="CS40" s="622"/>
      <c r="CT40" s="622"/>
      <c r="CU40" s="622"/>
      <c r="CV40" s="622"/>
      <c r="CW40" s="622"/>
      <c r="CX40" s="622"/>
      <c r="CY40" s="623"/>
      <c r="CZ40" s="626" t="s">
        <v>47</v>
      </c>
      <c r="DA40" s="653"/>
      <c r="DB40" s="653"/>
      <c r="DC40" s="658"/>
      <c r="DD40" s="630" t="s">
        <v>47</v>
      </c>
      <c r="DE40" s="622"/>
      <c r="DF40" s="622"/>
      <c r="DG40" s="622"/>
      <c r="DH40" s="622"/>
      <c r="DI40" s="622"/>
      <c r="DJ40" s="622"/>
      <c r="DK40" s="623"/>
      <c r="DL40" s="630" t="s">
        <v>47</v>
      </c>
      <c r="DM40" s="622"/>
      <c r="DN40" s="622"/>
      <c r="DO40" s="622"/>
      <c r="DP40" s="622"/>
      <c r="DQ40" s="622"/>
      <c r="DR40" s="622"/>
      <c r="DS40" s="622"/>
      <c r="DT40" s="622"/>
      <c r="DU40" s="622"/>
      <c r="DV40" s="623"/>
      <c r="DW40" s="626" t="s">
        <v>47</v>
      </c>
      <c r="DX40" s="653"/>
      <c r="DY40" s="653"/>
      <c r="DZ40" s="653"/>
      <c r="EA40" s="653"/>
      <c r="EB40" s="653"/>
      <c r="EC40" s="654"/>
    </row>
    <row r="41" spans="2:133" ht="11.25" customHeight="1" x14ac:dyDescent="0.15">
      <c r="AQ41" s="707" t="s">
        <v>249</v>
      </c>
      <c r="AR41" s="708"/>
      <c r="AS41" s="708"/>
      <c r="AT41" s="708"/>
      <c r="AU41" s="708"/>
      <c r="AV41" s="708"/>
      <c r="AW41" s="708"/>
      <c r="AX41" s="708"/>
      <c r="AY41" s="709"/>
      <c r="AZ41" s="700">
        <v>254815</v>
      </c>
      <c r="BA41" s="701"/>
      <c r="BB41" s="701"/>
      <c r="BC41" s="701"/>
      <c r="BD41" s="690"/>
      <c r="BE41" s="690"/>
      <c r="BF41" s="692"/>
      <c r="BG41" s="713"/>
      <c r="BH41" s="714"/>
      <c r="BI41" s="714"/>
      <c r="BJ41" s="714"/>
      <c r="BK41" s="714"/>
      <c r="BL41" s="216"/>
      <c r="BM41" s="645" t="s">
        <v>250</v>
      </c>
      <c r="BN41" s="645"/>
      <c r="BO41" s="645"/>
      <c r="BP41" s="645"/>
      <c r="BQ41" s="645"/>
      <c r="BR41" s="645"/>
      <c r="BS41" s="645"/>
      <c r="BT41" s="645"/>
      <c r="BU41" s="646"/>
      <c r="BV41" s="700">
        <v>301</v>
      </c>
      <c r="BW41" s="701"/>
      <c r="BX41" s="701"/>
      <c r="BY41" s="701"/>
      <c r="BZ41" s="701"/>
      <c r="CA41" s="701"/>
      <c r="CB41" s="710"/>
      <c r="CD41" s="636" t="s">
        <v>251</v>
      </c>
      <c r="CE41" s="637"/>
      <c r="CF41" s="637"/>
      <c r="CG41" s="637"/>
      <c r="CH41" s="637"/>
      <c r="CI41" s="637"/>
      <c r="CJ41" s="637"/>
      <c r="CK41" s="637"/>
      <c r="CL41" s="637"/>
      <c r="CM41" s="637"/>
      <c r="CN41" s="637"/>
      <c r="CO41" s="637"/>
      <c r="CP41" s="637"/>
      <c r="CQ41" s="638"/>
      <c r="CR41" s="621" t="s">
        <v>47</v>
      </c>
      <c r="CS41" s="656"/>
      <c r="CT41" s="656"/>
      <c r="CU41" s="656"/>
      <c r="CV41" s="656"/>
      <c r="CW41" s="656"/>
      <c r="CX41" s="656"/>
      <c r="CY41" s="657"/>
      <c r="CZ41" s="626" t="s">
        <v>47</v>
      </c>
      <c r="DA41" s="653"/>
      <c r="DB41" s="653"/>
      <c r="DC41" s="658"/>
      <c r="DD41" s="630" t="s">
        <v>47</v>
      </c>
      <c r="DE41" s="656"/>
      <c r="DF41" s="656"/>
      <c r="DG41" s="656"/>
      <c r="DH41" s="656"/>
      <c r="DI41" s="656"/>
      <c r="DJ41" s="656"/>
      <c r="DK41" s="657"/>
      <c r="DL41" s="715"/>
      <c r="DM41" s="716"/>
      <c r="DN41" s="716"/>
      <c r="DO41" s="716"/>
      <c r="DP41" s="716"/>
      <c r="DQ41" s="716"/>
      <c r="DR41" s="716"/>
      <c r="DS41" s="716"/>
      <c r="DT41" s="716"/>
      <c r="DU41" s="716"/>
      <c r="DV41" s="717"/>
      <c r="DW41" s="718"/>
      <c r="DX41" s="719"/>
      <c r="DY41" s="719"/>
      <c r="DZ41" s="719"/>
      <c r="EA41" s="719"/>
      <c r="EB41" s="719"/>
      <c r="EC41" s="720"/>
    </row>
    <row r="42" spans="2:133" ht="11.25" customHeight="1" x14ac:dyDescent="0.15">
      <c r="B42" s="209" t="s">
        <v>252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253</v>
      </c>
      <c r="CE42" s="619"/>
      <c r="CF42" s="619"/>
      <c r="CG42" s="619"/>
      <c r="CH42" s="619"/>
      <c r="CI42" s="619"/>
      <c r="CJ42" s="619"/>
      <c r="CK42" s="619"/>
      <c r="CL42" s="619"/>
      <c r="CM42" s="619"/>
      <c r="CN42" s="619"/>
      <c r="CO42" s="619"/>
      <c r="CP42" s="619"/>
      <c r="CQ42" s="620"/>
      <c r="CR42" s="621">
        <v>743810</v>
      </c>
      <c r="CS42" s="622"/>
      <c r="CT42" s="622"/>
      <c r="CU42" s="622"/>
      <c r="CV42" s="622"/>
      <c r="CW42" s="622"/>
      <c r="CX42" s="622"/>
      <c r="CY42" s="623"/>
      <c r="CZ42" s="626">
        <v>20.399999999999999</v>
      </c>
      <c r="DA42" s="627"/>
      <c r="DB42" s="627"/>
      <c r="DC42" s="721"/>
      <c r="DD42" s="630">
        <v>228866</v>
      </c>
      <c r="DE42" s="622"/>
      <c r="DF42" s="622"/>
      <c r="DG42" s="622"/>
      <c r="DH42" s="622"/>
      <c r="DI42" s="622"/>
      <c r="DJ42" s="622"/>
      <c r="DK42" s="623"/>
      <c r="DL42" s="715"/>
      <c r="DM42" s="716"/>
      <c r="DN42" s="716"/>
      <c r="DO42" s="716"/>
      <c r="DP42" s="716"/>
      <c r="DQ42" s="716"/>
      <c r="DR42" s="716"/>
      <c r="DS42" s="716"/>
      <c r="DT42" s="716"/>
      <c r="DU42" s="716"/>
      <c r="DV42" s="717"/>
      <c r="DW42" s="718"/>
      <c r="DX42" s="719"/>
      <c r="DY42" s="719"/>
      <c r="DZ42" s="719"/>
      <c r="EA42" s="719"/>
      <c r="EB42" s="719"/>
      <c r="EC42" s="720"/>
    </row>
    <row r="43" spans="2:133" ht="11.25" customHeight="1" x14ac:dyDescent="0.15">
      <c r="B43" s="219" t="s">
        <v>254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255</v>
      </c>
      <c r="CE43" s="619"/>
      <c r="CF43" s="619"/>
      <c r="CG43" s="619"/>
      <c r="CH43" s="619"/>
      <c r="CI43" s="619"/>
      <c r="CJ43" s="619"/>
      <c r="CK43" s="619"/>
      <c r="CL43" s="619"/>
      <c r="CM43" s="619"/>
      <c r="CN43" s="619"/>
      <c r="CO43" s="619"/>
      <c r="CP43" s="619"/>
      <c r="CQ43" s="620"/>
      <c r="CR43" s="621">
        <v>15996</v>
      </c>
      <c r="CS43" s="656"/>
      <c r="CT43" s="656"/>
      <c r="CU43" s="656"/>
      <c r="CV43" s="656"/>
      <c r="CW43" s="656"/>
      <c r="CX43" s="656"/>
      <c r="CY43" s="657"/>
      <c r="CZ43" s="626">
        <v>0.4</v>
      </c>
      <c r="DA43" s="653"/>
      <c r="DB43" s="653"/>
      <c r="DC43" s="658"/>
      <c r="DD43" s="630">
        <v>15996</v>
      </c>
      <c r="DE43" s="656"/>
      <c r="DF43" s="656"/>
      <c r="DG43" s="656"/>
      <c r="DH43" s="656"/>
      <c r="DI43" s="656"/>
      <c r="DJ43" s="656"/>
      <c r="DK43" s="657"/>
      <c r="DL43" s="715"/>
      <c r="DM43" s="716"/>
      <c r="DN43" s="716"/>
      <c r="DO43" s="716"/>
      <c r="DP43" s="716"/>
      <c r="DQ43" s="716"/>
      <c r="DR43" s="716"/>
      <c r="DS43" s="716"/>
      <c r="DT43" s="716"/>
      <c r="DU43" s="716"/>
      <c r="DV43" s="717"/>
      <c r="DW43" s="718"/>
      <c r="DX43" s="719"/>
      <c r="DY43" s="719"/>
      <c r="DZ43" s="719"/>
      <c r="EA43" s="719"/>
      <c r="EB43" s="719"/>
      <c r="EC43" s="720"/>
    </row>
    <row r="44" spans="2:133" ht="11.25" customHeight="1" x14ac:dyDescent="0.15">
      <c r="B44" s="220" t="s">
        <v>256</v>
      </c>
      <c r="CD44" s="732" t="s">
        <v>210</v>
      </c>
      <c r="CE44" s="733"/>
      <c r="CF44" s="618" t="s">
        <v>257</v>
      </c>
      <c r="CG44" s="619"/>
      <c r="CH44" s="619"/>
      <c r="CI44" s="619"/>
      <c r="CJ44" s="619"/>
      <c r="CK44" s="619"/>
      <c r="CL44" s="619"/>
      <c r="CM44" s="619"/>
      <c r="CN44" s="619"/>
      <c r="CO44" s="619"/>
      <c r="CP44" s="619"/>
      <c r="CQ44" s="620"/>
      <c r="CR44" s="621">
        <v>741050</v>
      </c>
      <c r="CS44" s="622"/>
      <c r="CT44" s="622"/>
      <c r="CU44" s="622"/>
      <c r="CV44" s="622"/>
      <c r="CW44" s="622"/>
      <c r="CX44" s="622"/>
      <c r="CY44" s="623"/>
      <c r="CZ44" s="626">
        <v>20.3</v>
      </c>
      <c r="DA44" s="627"/>
      <c r="DB44" s="627"/>
      <c r="DC44" s="721"/>
      <c r="DD44" s="630">
        <v>228806</v>
      </c>
      <c r="DE44" s="622"/>
      <c r="DF44" s="622"/>
      <c r="DG44" s="622"/>
      <c r="DH44" s="622"/>
      <c r="DI44" s="622"/>
      <c r="DJ44" s="622"/>
      <c r="DK44" s="623"/>
      <c r="DL44" s="715"/>
      <c r="DM44" s="716"/>
      <c r="DN44" s="716"/>
      <c r="DO44" s="716"/>
      <c r="DP44" s="716"/>
      <c r="DQ44" s="716"/>
      <c r="DR44" s="716"/>
      <c r="DS44" s="716"/>
      <c r="DT44" s="716"/>
      <c r="DU44" s="716"/>
      <c r="DV44" s="717"/>
      <c r="DW44" s="718"/>
      <c r="DX44" s="719"/>
      <c r="DY44" s="719"/>
      <c r="DZ44" s="719"/>
      <c r="EA44" s="719"/>
      <c r="EB44" s="719"/>
      <c r="EC44" s="720"/>
    </row>
    <row r="45" spans="2:133" ht="11.25" customHeight="1" x14ac:dyDescent="0.15">
      <c r="CD45" s="734"/>
      <c r="CE45" s="735"/>
      <c r="CF45" s="618" t="s">
        <v>258</v>
      </c>
      <c r="CG45" s="619"/>
      <c r="CH45" s="619"/>
      <c r="CI45" s="619"/>
      <c r="CJ45" s="619"/>
      <c r="CK45" s="619"/>
      <c r="CL45" s="619"/>
      <c r="CM45" s="619"/>
      <c r="CN45" s="619"/>
      <c r="CO45" s="619"/>
      <c r="CP45" s="619"/>
      <c r="CQ45" s="620"/>
      <c r="CR45" s="621">
        <v>75426</v>
      </c>
      <c r="CS45" s="656"/>
      <c r="CT45" s="656"/>
      <c r="CU45" s="656"/>
      <c r="CV45" s="656"/>
      <c r="CW45" s="656"/>
      <c r="CX45" s="656"/>
      <c r="CY45" s="657"/>
      <c r="CZ45" s="626">
        <v>2.1</v>
      </c>
      <c r="DA45" s="653"/>
      <c r="DB45" s="653"/>
      <c r="DC45" s="658"/>
      <c r="DD45" s="630">
        <v>4015</v>
      </c>
      <c r="DE45" s="656"/>
      <c r="DF45" s="656"/>
      <c r="DG45" s="656"/>
      <c r="DH45" s="656"/>
      <c r="DI45" s="656"/>
      <c r="DJ45" s="656"/>
      <c r="DK45" s="657"/>
      <c r="DL45" s="715"/>
      <c r="DM45" s="716"/>
      <c r="DN45" s="716"/>
      <c r="DO45" s="716"/>
      <c r="DP45" s="716"/>
      <c r="DQ45" s="716"/>
      <c r="DR45" s="716"/>
      <c r="DS45" s="716"/>
      <c r="DT45" s="716"/>
      <c r="DU45" s="716"/>
      <c r="DV45" s="717"/>
      <c r="DW45" s="718"/>
      <c r="DX45" s="719"/>
      <c r="DY45" s="719"/>
      <c r="DZ45" s="719"/>
      <c r="EA45" s="719"/>
      <c r="EB45" s="719"/>
      <c r="EC45" s="720"/>
    </row>
    <row r="46" spans="2:133" ht="11.25" customHeight="1" x14ac:dyDescent="0.15">
      <c r="CD46" s="734"/>
      <c r="CE46" s="735"/>
      <c r="CF46" s="618" t="s">
        <v>259</v>
      </c>
      <c r="CG46" s="619"/>
      <c r="CH46" s="619"/>
      <c r="CI46" s="619"/>
      <c r="CJ46" s="619"/>
      <c r="CK46" s="619"/>
      <c r="CL46" s="619"/>
      <c r="CM46" s="619"/>
      <c r="CN46" s="619"/>
      <c r="CO46" s="619"/>
      <c r="CP46" s="619"/>
      <c r="CQ46" s="620"/>
      <c r="CR46" s="621">
        <v>665343</v>
      </c>
      <c r="CS46" s="622"/>
      <c r="CT46" s="622"/>
      <c r="CU46" s="622"/>
      <c r="CV46" s="622"/>
      <c r="CW46" s="622"/>
      <c r="CX46" s="622"/>
      <c r="CY46" s="623"/>
      <c r="CZ46" s="626">
        <v>18.2</v>
      </c>
      <c r="DA46" s="627"/>
      <c r="DB46" s="627"/>
      <c r="DC46" s="721"/>
      <c r="DD46" s="630">
        <v>224510</v>
      </c>
      <c r="DE46" s="622"/>
      <c r="DF46" s="622"/>
      <c r="DG46" s="622"/>
      <c r="DH46" s="622"/>
      <c r="DI46" s="622"/>
      <c r="DJ46" s="622"/>
      <c r="DK46" s="623"/>
      <c r="DL46" s="715"/>
      <c r="DM46" s="716"/>
      <c r="DN46" s="716"/>
      <c r="DO46" s="716"/>
      <c r="DP46" s="716"/>
      <c r="DQ46" s="716"/>
      <c r="DR46" s="716"/>
      <c r="DS46" s="716"/>
      <c r="DT46" s="716"/>
      <c r="DU46" s="716"/>
      <c r="DV46" s="717"/>
      <c r="DW46" s="718"/>
      <c r="DX46" s="719"/>
      <c r="DY46" s="719"/>
      <c r="DZ46" s="719"/>
      <c r="EA46" s="719"/>
      <c r="EB46" s="719"/>
      <c r="EC46" s="720"/>
    </row>
    <row r="47" spans="2:133" ht="11.25" customHeight="1" x14ac:dyDescent="0.15">
      <c r="CD47" s="734"/>
      <c r="CE47" s="735"/>
      <c r="CF47" s="618" t="s">
        <v>260</v>
      </c>
      <c r="CG47" s="619"/>
      <c r="CH47" s="619"/>
      <c r="CI47" s="619"/>
      <c r="CJ47" s="619"/>
      <c r="CK47" s="619"/>
      <c r="CL47" s="619"/>
      <c r="CM47" s="619"/>
      <c r="CN47" s="619"/>
      <c r="CO47" s="619"/>
      <c r="CP47" s="619"/>
      <c r="CQ47" s="620"/>
      <c r="CR47" s="621">
        <v>2760</v>
      </c>
      <c r="CS47" s="656"/>
      <c r="CT47" s="656"/>
      <c r="CU47" s="656"/>
      <c r="CV47" s="656"/>
      <c r="CW47" s="656"/>
      <c r="CX47" s="656"/>
      <c r="CY47" s="657"/>
      <c r="CZ47" s="626">
        <v>0.1</v>
      </c>
      <c r="DA47" s="653"/>
      <c r="DB47" s="653"/>
      <c r="DC47" s="658"/>
      <c r="DD47" s="630">
        <v>60</v>
      </c>
      <c r="DE47" s="656"/>
      <c r="DF47" s="656"/>
      <c r="DG47" s="656"/>
      <c r="DH47" s="656"/>
      <c r="DI47" s="656"/>
      <c r="DJ47" s="656"/>
      <c r="DK47" s="657"/>
      <c r="DL47" s="715"/>
      <c r="DM47" s="716"/>
      <c r="DN47" s="716"/>
      <c r="DO47" s="716"/>
      <c r="DP47" s="716"/>
      <c r="DQ47" s="716"/>
      <c r="DR47" s="716"/>
      <c r="DS47" s="716"/>
      <c r="DT47" s="716"/>
      <c r="DU47" s="716"/>
      <c r="DV47" s="717"/>
      <c r="DW47" s="718"/>
      <c r="DX47" s="719"/>
      <c r="DY47" s="719"/>
      <c r="DZ47" s="719"/>
      <c r="EA47" s="719"/>
      <c r="EB47" s="719"/>
      <c r="EC47" s="720"/>
    </row>
    <row r="48" spans="2:133" x14ac:dyDescent="0.15">
      <c r="CD48" s="736"/>
      <c r="CE48" s="737"/>
      <c r="CF48" s="618" t="s">
        <v>261</v>
      </c>
      <c r="CG48" s="619"/>
      <c r="CH48" s="619"/>
      <c r="CI48" s="619"/>
      <c r="CJ48" s="619"/>
      <c r="CK48" s="619"/>
      <c r="CL48" s="619"/>
      <c r="CM48" s="619"/>
      <c r="CN48" s="619"/>
      <c r="CO48" s="619"/>
      <c r="CP48" s="619"/>
      <c r="CQ48" s="620"/>
      <c r="CR48" s="621" t="s">
        <v>47</v>
      </c>
      <c r="CS48" s="622"/>
      <c r="CT48" s="622"/>
      <c r="CU48" s="622"/>
      <c r="CV48" s="622"/>
      <c r="CW48" s="622"/>
      <c r="CX48" s="622"/>
      <c r="CY48" s="623"/>
      <c r="CZ48" s="626" t="s">
        <v>47</v>
      </c>
      <c r="DA48" s="627"/>
      <c r="DB48" s="627"/>
      <c r="DC48" s="721"/>
      <c r="DD48" s="630" t="s">
        <v>47</v>
      </c>
      <c r="DE48" s="622"/>
      <c r="DF48" s="622"/>
      <c r="DG48" s="622"/>
      <c r="DH48" s="622"/>
      <c r="DI48" s="622"/>
      <c r="DJ48" s="622"/>
      <c r="DK48" s="623"/>
      <c r="DL48" s="715"/>
      <c r="DM48" s="716"/>
      <c r="DN48" s="716"/>
      <c r="DO48" s="716"/>
      <c r="DP48" s="716"/>
      <c r="DQ48" s="716"/>
      <c r="DR48" s="716"/>
      <c r="DS48" s="716"/>
      <c r="DT48" s="716"/>
      <c r="DU48" s="716"/>
      <c r="DV48" s="717"/>
      <c r="DW48" s="718"/>
      <c r="DX48" s="719"/>
      <c r="DY48" s="719"/>
      <c r="DZ48" s="719"/>
      <c r="EA48" s="719"/>
      <c r="EB48" s="719"/>
      <c r="EC48" s="720"/>
    </row>
    <row r="49" spans="82:133" ht="11.25" customHeight="1" x14ac:dyDescent="0.15">
      <c r="CD49" s="665" t="s">
        <v>186</v>
      </c>
      <c r="CE49" s="666"/>
      <c r="CF49" s="666"/>
      <c r="CG49" s="666"/>
      <c r="CH49" s="666"/>
      <c r="CI49" s="666"/>
      <c r="CJ49" s="666"/>
      <c r="CK49" s="666"/>
      <c r="CL49" s="666"/>
      <c r="CM49" s="666"/>
      <c r="CN49" s="666"/>
      <c r="CO49" s="666"/>
      <c r="CP49" s="666"/>
      <c r="CQ49" s="667"/>
      <c r="CR49" s="700">
        <v>3648804</v>
      </c>
      <c r="CS49" s="690"/>
      <c r="CT49" s="690"/>
      <c r="CU49" s="690"/>
      <c r="CV49" s="690"/>
      <c r="CW49" s="690"/>
      <c r="CX49" s="690"/>
      <c r="CY49" s="722"/>
      <c r="CZ49" s="705">
        <v>100</v>
      </c>
      <c r="DA49" s="723"/>
      <c r="DB49" s="723"/>
      <c r="DC49" s="724"/>
      <c r="DD49" s="725">
        <v>1838709</v>
      </c>
      <c r="DE49" s="690"/>
      <c r="DF49" s="690"/>
      <c r="DG49" s="690"/>
      <c r="DH49" s="690"/>
      <c r="DI49" s="690"/>
      <c r="DJ49" s="690"/>
      <c r="DK49" s="722"/>
      <c r="DL49" s="726"/>
      <c r="DM49" s="727"/>
      <c r="DN49" s="727"/>
      <c r="DO49" s="727"/>
      <c r="DP49" s="727"/>
      <c r="DQ49" s="727"/>
      <c r="DR49" s="727"/>
      <c r="DS49" s="727"/>
      <c r="DT49" s="727"/>
      <c r="DU49" s="727"/>
      <c r="DV49" s="728"/>
      <c r="DW49" s="729"/>
      <c r="DX49" s="730"/>
      <c r="DY49" s="730"/>
      <c r="DZ49" s="730"/>
      <c r="EA49" s="730"/>
      <c r="EB49" s="730"/>
      <c r="EC49" s="731"/>
    </row>
    <row r="50" spans="82:133" hidden="1" x14ac:dyDescent="0.15"/>
    <row r="51" spans="82:133" hidden="1" x14ac:dyDescent="0.15"/>
    <row r="52" spans="82:133" hidden="1" x14ac:dyDescent="0.15"/>
    <row r="53" spans="82:133" hidden="1" x14ac:dyDescent="0.15"/>
  </sheetData>
  <sheetProtection algorithmName="SHA-512" hashValue="WeIZWLAdYNylsPNZM48pTo/ubHdtfFlJlRQOo1P4RQPcuGP47omv5qPX0hqxeNeShrWIalwX8uh0i5gaOwWYrA==" saltValue="jlXk4A0BeEv2xgigcwXmG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3"/>
  <printOptions horizontalCentered="1"/>
  <pageMargins left="0" right="0" top="0.39370078740157499" bottom="0.39370078740157499" header="0.196850393700787" footer="0.196850393700787"/>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custom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262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7" t="s">
        <v>125</v>
      </c>
      <c r="DK2" s="768"/>
      <c r="DL2" s="768"/>
      <c r="DM2" s="768"/>
      <c r="DN2" s="768"/>
      <c r="DO2" s="769"/>
      <c r="DP2" s="229"/>
      <c r="DQ2" s="767" t="s">
        <v>126</v>
      </c>
      <c r="DR2" s="768"/>
      <c r="DS2" s="768"/>
      <c r="DT2" s="768"/>
      <c r="DU2" s="768"/>
      <c r="DV2" s="768"/>
      <c r="DW2" s="768"/>
      <c r="DX2" s="768"/>
      <c r="DY2" s="768"/>
      <c r="DZ2" s="769"/>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0" t="s">
        <v>263</v>
      </c>
      <c r="B4" s="770"/>
      <c r="C4" s="770"/>
      <c r="D4" s="770"/>
      <c r="E4" s="770"/>
      <c r="F4" s="770"/>
      <c r="G4" s="770"/>
      <c r="H4" s="770"/>
      <c r="I4" s="770"/>
      <c r="J4" s="770"/>
      <c r="K4" s="770"/>
      <c r="L4" s="770"/>
      <c r="M4" s="770"/>
      <c r="N4" s="770"/>
      <c r="O4" s="770"/>
      <c r="P4" s="770"/>
      <c r="Q4" s="770"/>
      <c r="R4" s="770"/>
      <c r="S4" s="770"/>
      <c r="T4" s="770"/>
      <c r="U4" s="770"/>
      <c r="V4" s="770"/>
      <c r="W4" s="770"/>
      <c r="X4" s="770"/>
      <c r="Y4" s="770"/>
      <c r="Z4" s="770"/>
      <c r="AA4" s="770"/>
      <c r="AB4" s="770"/>
      <c r="AC4" s="770"/>
      <c r="AD4" s="770"/>
      <c r="AE4" s="770"/>
      <c r="AF4" s="770"/>
      <c r="AG4" s="770"/>
      <c r="AH4" s="770"/>
      <c r="AI4" s="770"/>
      <c r="AJ4" s="770"/>
      <c r="AK4" s="770"/>
      <c r="AL4" s="770"/>
      <c r="AM4" s="770"/>
      <c r="AN4" s="770"/>
      <c r="AO4" s="770"/>
      <c r="AP4" s="770"/>
      <c r="AQ4" s="770"/>
      <c r="AR4" s="770"/>
      <c r="AS4" s="770"/>
      <c r="AT4" s="770"/>
      <c r="AU4" s="770"/>
      <c r="AV4" s="770"/>
      <c r="AW4" s="770"/>
      <c r="AX4" s="770"/>
      <c r="AY4" s="770"/>
      <c r="AZ4" s="232"/>
      <c r="BA4" s="232"/>
      <c r="BB4" s="232"/>
      <c r="BC4" s="232"/>
      <c r="BD4" s="232"/>
      <c r="BE4" s="233"/>
      <c r="BF4" s="233"/>
      <c r="BG4" s="233"/>
      <c r="BH4" s="233"/>
      <c r="BI4" s="233"/>
      <c r="BJ4" s="233"/>
      <c r="BK4" s="233"/>
      <c r="BL4" s="233"/>
      <c r="BM4" s="233"/>
      <c r="BN4" s="233"/>
      <c r="BO4" s="233"/>
      <c r="BP4" s="233"/>
      <c r="BQ4" s="232" t="s">
        <v>264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1" t="s">
        <v>112</v>
      </c>
      <c r="B5" s="762"/>
      <c r="C5" s="762"/>
      <c r="D5" s="762"/>
      <c r="E5" s="762"/>
      <c r="F5" s="762"/>
      <c r="G5" s="762"/>
      <c r="H5" s="762"/>
      <c r="I5" s="762"/>
      <c r="J5" s="762"/>
      <c r="K5" s="762"/>
      <c r="L5" s="762"/>
      <c r="M5" s="762"/>
      <c r="N5" s="762"/>
      <c r="O5" s="762"/>
      <c r="P5" s="763"/>
      <c r="Q5" s="738" t="s">
        <v>265</v>
      </c>
      <c r="R5" s="739"/>
      <c r="S5" s="739"/>
      <c r="T5" s="739"/>
      <c r="U5" s="740"/>
      <c r="V5" s="738" t="s">
        <v>266</v>
      </c>
      <c r="W5" s="739"/>
      <c r="X5" s="739"/>
      <c r="Y5" s="739"/>
      <c r="Z5" s="740"/>
      <c r="AA5" s="738" t="s">
        <v>267</v>
      </c>
      <c r="AB5" s="739"/>
      <c r="AC5" s="739"/>
      <c r="AD5" s="739"/>
      <c r="AE5" s="739"/>
      <c r="AF5" s="771" t="s">
        <v>29</v>
      </c>
      <c r="AG5" s="739"/>
      <c r="AH5" s="739"/>
      <c r="AI5" s="739"/>
      <c r="AJ5" s="750"/>
      <c r="AK5" s="739" t="s">
        <v>268</v>
      </c>
      <c r="AL5" s="739"/>
      <c r="AM5" s="739"/>
      <c r="AN5" s="739"/>
      <c r="AO5" s="740"/>
      <c r="AP5" s="738" t="s">
        <v>269</v>
      </c>
      <c r="AQ5" s="739"/>
      <c r="AR5" s="739"/>
      <c r="AS5" s="739"/>
      <c r="AT5" s="740"/>
      <c r="AU5" s="738" t="s">
        <v>270</v>
      </c>
      <c r="AV5" s="739"/>
      <c r="AW5" s="739"/>
      <c r="AX5" s="739"/>
      <c r="AY5" s="750"/>
      <c r="AZ5" s="236"/>
      <c r="BA5" s="236"/>
      <c r="BB5" s="236"/>
      <c r="BC5" s="236"/>
      <c r="BD5" s="236"/>
      <c r="BE5" s="237"/>
      <c r="BF5" s="237"/>
      <c r="BG5" s="237"/>
      <c r="BH5" s="237"/>
      <c r="BI5" s="237"/>
      <c r="BJ5" s="237"/>
      <c r="BK5" s="237"/>
      <c r="BL5" s="237"/>
      <c r="BM5" s="237"/>
      <c r="BN5" s="237"/>
      <c r="BO5" s="237"/>
      <c r="BP5" s="237"/>
      <c r="BQ5" s="761" t="s">
        <v>271</v>
      </c>
      <c r="BR5" s="762"/>
      <c r="BS5" s="762"/>
      <c r="BT5" s="762"/>
      <c r="BU5" s="762"/>
      <c r="BV5" s="762"/>
      <c r="BW5" s="762"/>
      <c r="BX5" s="762"/>
      <c r="BY5" s="762"/>
      <c r="BZ5" s="762"/>
      <c r="CA5" s="762"/>
      <c r="CB5" s="762"/>
      <c r="CC5" s="762"/>
      <c r="CD5" s="762"/>
      <c r="CE5" s="762"/>
      <c r="CF5" s="762"/>
      <c r="CG5" s="763"/>
      <c r="CH5" s="738" t="s">
        <v>272</v>
      </c>
      <c r="CI5" s="739"/>
      <c r="CJ5" s="739"/>
      <c r="CK5" s="739"/>
      <c r="CL5" s="740"/>
      <c r="CM5" s="738" t="s">
        <v>273</v>
      </c>
      <c r="CN5" s="739"/>
      <c r="CO5" s="739"/>
      <c r="CP5" s="739"/>
      <c r="CQ5" s="740"/>
      <c r="CR5" s="738" t="s">
        <v>274</v>
      </c>
      <c r="CS5" s="739"/>
      <c r="CT5" s="739"/>
      <c r="CU5" s="739"/>
      <c r="CV5" s="740"/>
      <c r="CW5" s="738" t="s">
        <v>275</v>
      </c>
      <c r="CX5" s="739"/>
      <c r="CY5" s="739"/>
      <c r="CZ5" s="739"/>
      <c r="DA5" s="740"/>
      <c r="DB5" s="738" t="s">
        <v>276</v>
      </c>
      <c r="DC5" s="739"/>
      <c r="DD5" s="739"/>
      <c r="DE5" s="739"/>
      <c r="DF5" s="740"/>
      <c r="DG5" s="744" t="s">
        <v>277</v>
      </c>
      <c r="DH5" s="745"/>
      <c r="DI5" s="745"/>
      <c r="DJ5" s="745"/>
      <c r="DK5" s="746"/>
      <c r="DL5" s="744" t="s">
        <v>278</v>
      </c>
      <c r="DM5" s="745"/>
      <c r="DN5" s="745"/>
      <c r="DO5" s="745"/>
      <c r="DP5" s="746"/>
      <c r="DQ5" s="738" t="s">
        <v>279</v>
      </c>
      <c r="DR5" s="739"/>
      <c r="DS5" s="739"/>
      <c r="DT5" s="739"/>
      <c r="DU5" s="740"/>
      <c r="DV5" s="738" t="s">
        <v>270</v>
      </c>
      <c r="DW5" s="739"/>
      <c r="DX5" s="739"/>
      <c r="DY5" s="739"/>
      <c r="DZ5" s="750"/>
      <c r="EA5" s="234"/>
    </row>
    <row r="6" spans="1:131" s="235" customFormat="1" ht="26.25" customHeight="1" thickBot="1" x14ac:dyDescent="0.2">
      <c r="A6" s="764"/>
      <c r="B6" s="765"/>
      <c r="C6" s="765"/>
      <c r="D6" s="765"/>
      <c r="E6" s="765"/>
      <c r="F6" s="765"/>
      <c r="G6" s="765"/>
      <c r="H6" s="765"/>
      <c r="I6" s="765"/>
      <c r="J6" s="765"/>
      <c r="K6" s="765"/>
      <c r="L6" s="765"/>
      <c r="M6" s="765"/>
      <c r="N6" s="765"/>
      <c r="O6" s="765"/>
      <c r="P6" s="766"/>
      <c r="Q6" s="741"/>
      <c r="R6" s="742"/>
      <c r="S6" s="742"/>
      <c r="T6" s="742"/>
      <c r="U6" s="743"/>
      <c r="V6" s="741"/>
      <c r="W6" s="742"/>
      <c r="X6" s="742"/>
      <c r="Y6" s="742"/>
      <c r="Z6" s="743"/>
      <c r="AA6" s="741"/>
      <c r="AB6" s="742"/>
      <c r="AC6" s="742"/>
      <c r="AD6" s="742"/>
      <c r="AE6" s="742"/>
      <c r="AF6" s="772"/>
      <c r="AG6" s="742"/>
      <c r="AH6" s="742"/>
      <c r="AI6" s="742"/>
      <c r="AJ6" s="751"/>
      <c r="AK6" s="742"/>
      <c r="AL6" s="742"/>
      <c r="AM6" s="742"/>
      <c r="AN6" s="742"/>
      <c r="AO6" s="743"/>
      <c r="AP6" s="741"/>
      <c r="AQ6" s="742"/>
      <c r="AR6" s="742"/>
      <c r="AS6" s="742"/>
      <c r="AT6" s="743"/>
      <c r="AU6" s="741"/>
      <c r="AV6" s="742"/>
      <c r="AW6" s="742"/>
      <c r="AX6" s="742"/>
      <c r="AY6" s="751"/>
      <c r="AZ6" s="232"/>
      <c r="BA6" s="232"/>
      <c r="BB6" s="232"/>
      <c r="BC6" s="232"/>
      <c r="BD6" s="232"/>
      <c r="BE6" s="233"/>
      <c r="BF6" s="233"/>
      <c r="BG6" s="233"/>
      <c r="BH6" s="233"/>
      <c r="BI6" s="233"/>
      <c r="BJ6" s="233"/>
      <c r="BK6" s="233"/>
      <c r="BL6" s="233"/>
      <c r="BM6" s="233"/>
      <c r="BN6" s="233"/>
      <c r="BO6" s="233"/>
      <c r="BP6" s="233"/>
      <c r="BQ6" s="764"/>
      <c r="BR6" s="765"/>
      <c r="BS6" s="765"/>
      <c r="BT6" s="765"/>
      <c r="BU6" s="765"/>
      <c r="BV6" s="765"/>
      <c r="BW6" s="765"/>
      <c r="BX6" s="765"/>
      <c r="BY6" s="765"/>
      <c r="BZ6" s="765"/>
      <c r="CA6" s="765"/>
      <c r="CB6" s="765"/>
      <c r="CC6" s="765"/>
      <c r="CD6" s="765"/>
      <c r="CE6" s="765"/>
      <c r="CF6" s="765"/>
      <c r="CG6" s="766"/>
      <c r="CH6" s="741"/>
      <c r="CI6" s="742"/>
      <c r="CJ6" s="742"/>
      <c r="CK6" s="742"/>
      <c r="CL6" s="743"/>
      <c r="CM6" s="741"/>
      <c r="CN6" s="742"/>
      <c r="CO6" s="742"/>
      <c r="CP6" s="742"/>
      <c r="CQ6" s="743"/>
      <c r="CR6" s="741"/>
      <c r="CS6" s="742"/>
      <c r="CT6" s="742"/>
      <c r="CU6" s="742"/>
      <c r="CV6" s="743"/>
      <c r="CW6" s="741"/>
      <c r="CX6" s="742"/>
      <c r="CY6" s="742"/>
      <c r="CZ6" s="742"/>
      <c r="DA6" s="743"/>
      <c r="DB6" s="741"/>
      <c r="DC6" s="742"/>
      <c r="DD6" s="742"/>
      <c r="DE6" s="742"/>
      <c r="DF6" s="743"/>
      <c r="DG6" s="747"/>
      <c r="DH6" s="748"/>
      <c r="DI6" s="748"/>
      <c r="DJ6" s="748"/>
      <c r="DK6" s="749"/>
      <c r="DL6" s="747"/>
      <c r="DM6" s="748"/>
      <c r="DN6" s="748"/>
      <c r="DO6" s="748"/>
      <c r="DP6" s="749"/>
      <c r="DQ6" s="741"/>
      <c r="DR6" s="742"/>
      <c r="DS6" s="742"/>
      <c r="DT6" s="742"/>
      <c r="DU6" s="743"/>
      <c r="DV6" s="741"/>
      <c r="DW6" s="742"/>
      <c r="DX6" s="742"/>
      <c r="DY6" s="742"/>
      <c r="DZ6" s="751"/>
      <c r="EA6" s="234"/>
    </row>
    <row r="7" spans="1:131" s="235" customFormat="1" ht="26.25" customHeight="1" thickTop="1" x14ac:dyDescent="0.15">
      <c r="A7" s="238">
        <v>1</v>
      </c>
      <c r="B7" s="752" t="s">
        <v>280</v>
      </c>
      <c r="C7" s="753"/>
      <c r="D7" s="753"/>
      <c r="E7" s="753"/>
      <c r="F7" s="753"/>
      <c r="G7" s="753"/>
      <c r="H7" s="753"/>
      <c r="I7" s="753"/>
      <c r="J7" s="753"/>
      <c r="K7" s="753"/>
      <c r="L7" s="753"/>
      <c r="M7" s="753"/>
      <c r="N7" s="753"/>
      <c r="O7" s="753"/>
      <c r="P7" s="754"/>
      <c r="Q7" s="755">
        <v>3805</v>
      </c>
      <c r="R7" s="756"/>
      <c r="S7" s="756"/>
      <c r="T7" s="756"/>
      <c r="U7" s="756"/>
      <c r="V7" s="756">
        <v>3650</v>
      </c>
      <c r="W7" s="756"/>
      <c r="X7" s="756"/>
      <c r="Y7" s="756"/>
      <c r="Z7" s="756"/>
      <c r="AA7" s="756">
        <v>155</v>
      </c>
      <c r="AB7" s="756"/>
      <c r="AC7" s="756"/>
      <c r="AD7" s="756"/>
      <c r="AE7" s="757"/>
      <c r="AF7" s="758">
        <v>139</v>
      </c>
      <c r="AG7" s="759"/>
      <c r="AH7" s="759"/>
      <c r="AI7" s="759"/>
      <c r="AJ7" s="760"/>
      <c r="AK7" s="795">
        <v>69</v>
      </c>
      <c r="AL7" s="796"/>
      <c r="AM7" s="796"/>
      <c r="AN7" s="796"/>
      <c r="AO7" s="796"/>
      <c r="AP7" s="796">
        <v>1071</v>
      </c>
      <c r="AQ7" s="796"/>
      <c r="AR7" s="796"/>
      <c r="AS7" s="796"/>
      <c r="AT7" s="796"/>
      <c r="AU7" s="797"/>
      <c r="AV7" s="797"/>
      <c r="AW7" s="797"/>
      <c r="AX7" s="797"/>
      <c r="AY7" s="798"/>
      <c r="AZ7" s="232"/>
      <c r="BA7" s="232"/>
      <c r="BB7" s="232"/>
      <c r="BC7" s="232"/>
      <c r="BD7" s="232"/>
      <c r="BE7" s="233"/>
      <c r="BF7" s="233"/>
      <c r="BG7" s="233"/>
      <c r="BH7" s="233"/>
      <c r="BI7" s="233"/>
      <c r="BJ7" s="233"/>
      <c r="BK7" s="233"/>
      <c r="BL7" s="233"/>
      <c r="BM7" s="233"/>
      <c r="BN7" s="233"/>
      <c r="BO7" s="233"/>
      <c r="BP7" s="233"/>
      <c r="BQ7" s="239">
        <v>1</v>
      </c>
      <c r="BR7" s="240"/>
      <c r="BS7" s="799" t="s">
        <v>281</v>
      </c>
      <c r="BT7" s="800"/>
      <c r="BU7" s="800"/>
      <c r="BV7" s="800"/>
      <c r="BW7" s="800"/>
      <c r="BX7" s="800"/>
      <c r="BY7" s="800"/>
      <c r="BZ7" s="800"/>
      <c r="CA7" s="800"/>
      <c r="CB7" s="800"/>
      <c r="CC7" s="800"/>
      <c r="CD7" s="800"/>
      <c r="CE7" s="800"/>
      <c r="CF7" s="800"/>
      <c r="CG7" s="801"/>
      <c r="CH7" s="792">
        <v>-16</v>
      </c>
      <c r="CI7" s="793"/>
      <c r="CJ7" s="793"/>
      <c r="CK7" s="793"/>
      <c r="CL7" s="794"/>
      <c r="CM7" s="792">
        <v>71</v>
      </c>
      <c r="CN7" s="793"/>
      <c r="CO7" s="793"/>
      <c r="CP7" s="793"/>
      <c r="CQ7" s="794"/>
      <c r="CR7" s="792">
        <v>95</v>
      </c>
      <c r="CS7" s="793"/>
      <c r="CT7" s="793"/>
      <c r="CU7" s="793"/>
      <c r="CV7" s="794"/>
      <c r="CW7" s="792" t="s">
        <v>47</v>
      </c>
      <c r="CX7" s="793"/>
      <c r="CY7" s="793"/>
      <c r="CZ7" s="793"/>
      <c r="DA7" s="794"/>
      <c r="DB7" s="792" t="s">
        <v>47</v>
      </c>
      <c r="DC7" s="793"/>
      <c r="DD7" s="793"/>
      <c r="DE7" s="793"/>
      <c r="DF7" s="794"/>
      <c r="DG7" s="792" t="s">
        <v>47</v>
      </c>
      <c r="DH7" s="793"/>
      <c r="DI7" s="793"/>
      <c r="DJ7" s="793"/>
      <c r="DK7" s="794"/>
      <c r="DL7" s="792" t="s">
        <v>47</v>
      </c>
      <c r="DM7" s="793"/>
      <c r="DN7" s="793"/>
      <c r="DO7" s="793"/>
      <c r="DP7" s="794"/>
      <c r="DQ7" s="792" t="s">
        <v>47</v>
      </c>
      <c r="DR7" s="793"/>
      <c r="DS7" s="793"/>
      <c r="DT7" s="793"/>
      <c r="DU7" s="794"/>
      <c r="DV7" s="773"/>
      <c r="DW7" s="774"/>
      <c r="DX7" s="774"/>
      <c r="DY7" s="774"/>
      <c r="DZ7" s="775"/>
      <c r="EA7" s="234"/>
    </row>
    <row r="8" spans="1:131" s="235" customFormat="1" ht="26.25" customHeight="1" x14ac:dyDescent="0.15">
      <c r="A8" s="241">
        <v>2</v>
      </c>
      <c r="B8" s="776" t="s">
        <v>282</v>
      </c>
      <c r="C8" s="777"/>
      <c r="D8" s="777"/>
      <c r="E8" s="777"/>
      <c r="F8" s="777"/>
      <c r="G8" s="777"/>
      <c r="H8" s="777"/>
      <c r="I8" s="777"/>
      <c r="J8" s="777"/>
      <c r="K8" s="777"/>
      <c r="L8" s="777"/>
      <c r="M8" s="777"/>
      <c r="N8" s="777"/>
      <c r="O8" s="777"/>
      <c r="P8" s="778"/>
      <c r="Q8" s="779">
        <v>130</v>
      </c>
      <c r="R8" s="780"/>
      <c r="S8" s="780"/>
      <c r="T8" s="780"/>
      <c r="U8" s="780"/>
      <c r="V8" s="780">
        <v>123</v>
      </c>
      <c r="W8" s="780"/>
      <c r="X8" s="780"/>
      <c r="Y8" s="780"/>
      <c r="Z8" s="780"/>
      <c r="AA8" s="780">
        <v>7</v>
      </c>
      <c r="AB8" s="780"/>
      <c r="AC8" s="780"/>
      <c r="AD8" s="780"/>
      <c r="AE8" s="781"/>
      <c r="AF8" s="782">
        <v>7</v>
      </c>
      <c r="AG8" s="783"/>
      <c r="AH8" s="783"/>
      <c r="AI8" s="783"/>
      <c r="AJ8" s="784"/>
      <c r="AK8" s="785" t="s">
        <v>47</v>
      </c>
      <c r="AL8" s="786"/>
      <c r="AM8" s="786"/>
      <c r="AN8" s="786"/>
      <c r="AO8" s="786"/>
      <c r="AP8" s="786" t="s">
        <v>47</v>
      </c>
      <c r="AQ8" s="786"/>
      <c r="AR8" s="786"/>
      <c r="AS8" s="786"/>
      <c r="AT8" s="786"/>
      <c r="AU8" s="787"/>
      <c r="AV8" s="787"/>
      <c r="AW8" s="787"/>
      <c r="AX8" s="787"/>
      <c r="AY8" s="788"/>
      <c r="AZ8" s="232"/>
      <c r="BA8" s="232"/>
      <c r="BB8" s="232"/>
      <c r="BC8" s="232"/>
      <c r="BD8" s="232"/>
      <c r="BE8" s="233"/>
      <c r="BF8" s="233"/>
      <c r="BG8" s="233"/>
      <c r="BH8" s="233"/>
      <c r="BI8" s="233"/>
      <c r="BJ8" s="233"/>
      <c r="BK8" s="233"/>
      <c r="BL8" s="233"/>
      <c r="BM8" s="233"/>
      <c r="BN8" s="233"/>
      <c r="BO8" s="233"/>
      <c r="BP8" s="233"/>
      <c r="BQ8" s="242">
        <v>2</v>
      </c>
      <c r="BR8" s="243"/>
      <c r="BS8" s="789"/>
      <c r="BT8" s="790"/>
      <c r="BU8" s="790"/>
      <c r="BV8" s="790"/>
      <c r="BW8" s="790"/>
      <c r="BX8" s="790"/>
      <c r="BY8" s="790"/>
      <c r="BZ8" s="790"/>
      <c r="CA8" s="790"/>
      <c r="CB8" s="790"/>
      <c r="CC8" s="790"/>
      <c r="CD8" s="790"/>
      <c r="CE8" s="790"/>
      <c r="CF8" s="790"/>
      <c r="CG8" s="791"/>
      <c r="CH8" s="802"/>
      <c r="CI8" s="803"/>
      <c r="CJ8" s="803"/>
      <c r="CK8" s="803"/>
      <c r="CL8" s="804"/>
      <c r="CM8" s="802"/>
      <c r="CN8" s="803"/>
      <c r="CO8" s="803"/>
      <c r="CP8" s="803"/>
      <c r="CQ8" s="804"/>
      <c r="CR8" s="802"/>
      <c r="CS8" s="803"/>
      <c r="CT8" s="803"/>
      <c r="CU8" s="803"/>
      <c r="CV8" s="804"/>
      <c r="CW8" s="802"/>
      <c r="CX8" s="803"/>
      <c r="CY8" s="803"/>
      <c r="CZ8" s="803"/>
      <c r="DA8" s="804"/>
      <c r="DB8" s="802"/>
      <c r="DC8" s="803"/>
      <c r="DD8" s="803"/>
      <c r="DE8" s="803"/>
      <c r="DF8" s="804"/>
      <c r="DG8" s="802"/>
      <c r="DH8" s="803"/>
      <c r="DI8" s="803"/>
      <c r="DJ8" s="803"/>
      <c r="DK8" s="804"/>
      <c r="DL8" s="802"/>
      <c r="DM8" s="803"/>
      <c r="DN8" s="803"/>
      <c r="DO8" s="803"/>
      <c r="DP8" s="804"/>
      <c r="DQ8" s="802"/>
      <c r="DR8" s="803"/>
      <c r="DS8" s="803"/>
      <c r="DT8" s="803"/>
      <c r="DU8" s="804"/>
      <c r="DV8" s="805"/>
      <c r="DW8" s="806"/>
      <c r="DX8" s="806"/>
      <c r="DY8" s="806"/>
      <c r="DZ8" s="807"/>
      <c r="EA8" s="234"/>
    </row>
    <row r="9" spans="1:131" s="235" customFormat="1" ht="26.25" customHeight="1" x14ac:dyDescent="0.15">
      <c r="A9" s="241">
        <v>3</v>
      </c>
      <c r="B9" s="776"/>
      <c r="C9" s="777"/>
      <c r="D9" s="777"/>
      <c r="E9" s="777"/>
      <c r="F9" s="777"/>
      <c r="G9" s="777"/>
      <c r="H9" s="777"/>
      <c r="I9" s="777"/>
      <c r="J9" s="777"/>
      <c r="K9" s="777"/>
      <c r="L9" s="777"/>
      <c r="M9" s="777"/>
      <c r="N9" s="777"/>
      <c r="O9" s="777"/>
      <c r="P9" s="778"/>
      <c r="Q9" s="779"/>
      <c r="R9" s="780"/>
      <c r="S9" s="780"/>
      <c r="T9" s="780"/>
      <c r="U9" s="780"/>
      <c r="V9" s="780"/>
      <c r="W9" s="780"/>
      <c r="X9" s="780"/>
      <c r="Y9" s="780"/>
      <c r="Z9" s="780"/>
      <c r="AA9" s="780"/>
      <c r="AB9" s="780"/>
      <c r="AC9" s="780"/>
      <c r="AD9" s="780"/>
      <c r="AE9" s="781"/>
      <c r="AF9" s="782"/>
      <c r="AG9" s="783"/>
      <c r="AH9" s="783"/>
      <c r="AI9" s="783"/>
      <c r="AJ9" s="784"/>
      <c r="AK9" s="785"/>
      <c r="AL9" s="786"/>
      <c r="AM9" s="786"/>
      <c r="AN9" s="786"/>
      <c r="AO9" s="786"/>
      <c r="AP9" s="786"/>
      <c r="AQ9" s="786"/>
      <c r="AR9" s="786"/>
      <c r="AS9" s="786"/>
      <c r="AT9" s="786"/>
      <c r="AU9" s="787"/>
      <c r="AV9" s="787"/>
      <c r="AW9" s="787"/>
      <c r="AX9" s="787"/>
      <c r="AY9" s="788"/>
      <c r="AZ9" s="232"/>
      <c r="BA9" s="232"/>
      <c r="BB9" s="232"/>
      <c r="BC9" s="232"/>
      <c r="BD9" s="232"/>
      <c r="BE9" s="233"/>
      <c r="BF9" s="233"/>
      <c r="BG9" s="233"/>
      <c r="BH9" s="233"/>
      <c r="BI9" s="233"/>
      <c r="BJ9" s="233"/>
      <c r="BK9" s="233"/>
      <c r="BL9" s="233"/>
      <c r="BM9" s="233"/>
      <c r="BN9" s="233"/>
      <c r="BO9" s="233"/>
      <c r="BP9" s="233"/>
      <c r="BQ9" s="242">
        <v>3</v>
      </c>
      <c r="BR9" s="243"/>
      <c r="BS9" s="789"/>
      <c r="BT9" s="790"/>
      <c r="BU9" s="790"/>
      <c r="BV9" s="790"/>
      <c r="BW9" s="790"/>
      <c r="BX9" s="790"/>
      <c r="BY9" s="790"/>
      <c r="BZ9" s="790"/>
      <c r="CA9" s="790"/>
      <c r="CB9" s="790"/>
      <c r="CC9" s="790"/>
      <c r="CD9" s="790"/>
      <c r="CE9" s="790"/>
      <c r="CF9" s="790"/>
      <c r="CG9" s="791"/>
      <c r="CH9" s="802"/>
      <c r="CI9" s="803"/>
      <c r="CJ9" s="803"/>
      <c r="CK9" s="803"/>
      <c r="CL9" s="804"/>
      <c r="CM9" s="802"/>
      <c r="CN9" s="803"/>
      <c r="CO9" s="803"/>
      <c r="CP9" s="803"/>
      <c r="CQ9" s="804"/>
      <c r="CR9" s="802"/>
      <c r="CS9" s="803"/>
      <c r="CT9" s="803"/>
      <c r="CU9" s="803"/>
      <c r="CV9" s="804"/>
      <c r="CW9" s="802"/>
      <c r="CX9" s="803"/>
      <c r="CY9" s="803"/>
      <c r="CZ9" s="803"/>
      <c r="DA9" s="804"/>
      <c r="DB9" s="802"/>
      <c r="DC9" s="803"/>
      <c r="DD9" s="803"/>
      <c r="DE9" s="803"/>
      <c r="DF9" s="804"/>
      <c r="DG9" s="802"/>
      <c r="DH9" s="803"/>
      <c r="DI9" s="803"/>
      <c r="DJ9" s="803"/>
      <c r="DK9" s="804"/>
      <c r="DL9" s="802"/>
      <c r="DM9" s="803"/>
      <c r="DN9" s="803"/>
      <c r="DO9" s="803"/>
      <c r="DP9" s="804"/>
      <c r="DQ9" s="802"/>
      <c r="DR9" s="803"/>
      <c r="DS9" s="803"/>
      <c r="DT9" s="803"/>
      <c r="DU9" s="804"/>
      <c r="DV9" s="805"/>
      <c r="DW9" s="806"/>
      <c r="DX9" s="806"/>
      <c r="DY9" s="806"/>
      <c r="DZ9" s="807"/>
      <c r="EA9" s="234"/>
    </row>
    <row r="10" spans="1:131" s="235" customFormat="1" ht="26.25" customHeight="1" x14ac:dyDescent="0.15">
      <c r="A10" s="241">
        <v>4</v>
      </c>
      <c r="B10" s="776"/>
      <c r="C10" s="777"/>
      <c r="D10" s="777"/>
      <c r="E10" s="777"/>
      <c r="F10" s="777"/>
      <c r="G10" s="777"/>
      <c r="H10" s="777"/>
      <c r="I10" s="777"/>
      <c r="J10" s="777"/>
      <c r="K10" s="777"/>
      <c r="L10" s="777"/>
      <c r="M10" s="777"/>
      <c r="N10" s="777"/>
      <c r="O10" s="777"/>
      <c r="P10" s="778"/>
      <c r="Q10" s="779"/>
      <c r="R10" s="780"/>
      <c r="S10" s="780"/>
      <c r="T10" s="780"/>
      <c r="U10" s="780"/>
      <c r="V10" s="780"/>
      <c r="W10" s="780"/>
      <c r="X10" s="780"/>
      <c r="Y10" s="780"/>
      <c r="Z10" s="780"/>
      <c r="AA10" s="780"/>
      <c r="AB10" s="780"/>
      <c r="AC10" s="780"/>
      <c r="AD10" s="780"/>
      <c r="AE10" s="781"/>
      <c r="AF10" s="782"/>
      <c r="AG10" s="783"/>
      <c r="AH10" s="783"/>
      <c r="AI10" s="783"/>
      <c r="AJ10" s="784"/>
      <c r="AK10" s="785"/>
      <c r="AL10" s="786"/>
      <c r="AM10" s="786"/>
      <c r="AN10" s="786"/>
      <c r="AO10" s="786"/>
      <c r="AP10" s="786"/>
      <c r="AQ10" s="786"/>
      <c r="AR10" s="786"/>
      <c r="AS10" s="786"/>
      <c r="AT10" s="786"/>
      <c r="AU10" s="787"/>
      <c r="AV10" s="787"/>
      <c r="AW10" s="787"/>
      <c r="AX10" s="787"/>
      <c r="AY10" s="788"/>
      <c r="AZ10" s="232"/>
      <c r="BA10" s="232"/>
      <c r="BB10" s="232"/>
      <c r="BC10" s="232"/>
      <c r="BD10" s="232"/>
      <c r="BE10" s="233"/>
      <c r="BF10" s="233"/>
      <c r="BG10" s="233"/>
      <c r="BH10" s="233"/>
      <c r="BI10" s="233"/>
      <c r="BJ10" s="233"/>
      <c r="BK10" s="233"/>
      <c r="BL10" s="233"/>
      <c r="BM10" s="233"/>
      <c r="BN10" s="233"/>
      <c r="BO10" s="233"/>
      <c r="BP10" s="233"/>
      <c r="BQ10" s="242">
        <v>4</v>
      </c>
      <c r="BR10" s="243"/>
      <c r="BS10" s="789"/>
      <c r="BT10" s="790"/>
      <c r="BU10" s="790"/>
      <c r="BV10" s="790"/>
      <c r="BW10" s="790"/>
      <c r="BX10" s="790"/>
      <c r="BY10" s="790"/>
      <c r="BZ10" s="790"/>
      <c r="CA10" s="790"/>
      <c r="CB10" s="790"/>
      <c r="CC10" s="790"/>
      <c r="CD10" s="790"/>
      <c r="CE10" s="790"/>
      <c r="CF10" s="790"/>
      <c r="CG10" s="791"/>
      <c r="CH10" s="802"/>
      <c r="CI10" s="803"/>
      <c r="CJ10" s="803"/>
      <c r="CK10" s="803"/>
      <c r="CL10" s="804"/>
      <c r="CM10" s="802"/>
      <c r="CN10" s="803"/>
      <c r="CO10" s="803"/>
      <c r="CP10" s="803"/>
      <c r="CQ10" s="804"/>
      <c r="CR10" s="802"/>
      <c r="CS10" s="803"/>
      <c r="CT10" s="803"/>
      <c r="CU10" s="803"/>
      <c r="CV10" s="804"/>
      <c r="CW10" s="802"/>
      <c r="CX10" s="803"/>
      <c r="CY10" s="803"/>
      <c r="CZ10" s="803"/>
      <c r="DA10" s="804"/>
      <c r="DB10" s="802"/>
      <c r="DC10" s="803"/>
      <c r="DD10" s="803"/>
      <c r="DE10" s="803"/>
      <c r="DF10" s="804"/>
      <c r="DG10" s="802"/>
      <c r="DH10" s="803"/>
      <c r="DI10" s="803"/>
      <c r="DJ10" s="803"/>
      <c r="DK10" s="804"/>
      <c r="DL10" s="802"/>
      <c r="DM10" s="803"/>
      <c r="DN10" s="803"/>
      <c r="DO10" s="803"/>
      <c r="DP10" s="804"/>
      <c r="DQ10" s="802"/>
      <c r="DR10" s="803"/>
      <c r="DS10" s="803"/>
      <c r="DT10" s="803"/>
      <c r="DU10" s="804"/>
      <c r="DV10" s="805"/>
      <c r="DW10" s="806"/>
      <c r="DX10" s="806"/>
      <c r="DY10" s="806"/>
      <c r="DZ10" s="807"/>
      <c r="EA10" s="234"/>
    </row>
    <row r="11" spans="1:131" s="235" customFormat="1" ht="26.25" customHeight="1" x14ac:dyDescent="0.15">
      <c r="A11" s="241">
        <v>5</v>
      </c>
      <c r="B11" s="776"/>
      <c r="C11" s="777"/>
      <c r="D11" s="777"/>
      <c r="E11" s="777"/>
      <c r="F11" s="777"/>
      <c r="G11" s="777"/>
      <c r="H11" s="777"/>
      <c r="I11" s="777"/>
      <c r="J11" s="777"/>
      <c r="K11" s="777"/>
      <c r="L11" s="777"/>
      <c r="M11" s="777"/>
      <c r="N11" s="777"/>
      <c r="O11" s="777"/>
      <c r="P11" s="778"/>
      <c r="Q11" s="779"/>
      <c r="R11" s="780"/>
      <c r="S11" s="780"/>
      <c r="T11" s="780"/>
      <c r="U11" s="780"/>
      <c r="V11" s="780"/>
      <c r="W11" s="780"/>
      <c r="X11" s="780"/>
      <c r="Y11" s="780"/>
      <c r="Z11" s="780"/>
      <c r="AA11" s="780"/>
      <c r="AB11" s="780"/>
      <c r="AC11" s="780"/>
      <c r="AD11" s="780"/>
      <c r="AE11" s="781"/>
      <c r="AF11" s="782"/>
      <c r="AG11" s="783"/>
      <c r="AH11" s="783"/>
      <c r="AI11" s="783"/>
      <c r="AJ11" s="784"/>
      <c r="AK11" s="785"/>
      <c r="AL11" s="786"/>
      <c r="AM11" s="786"/>
      <c r="AN11" s="786"/>
      <c r="AO11" s="786"/>
      <c r="AP11" s="786"/>
      <c r="AQ11" s="786"/>
      <c r="AR11" s="786"/>
      <c r="AS11" s="786"/>
      <c r="AT11" s="786"/>
      <c r="AU11" s="787"/>
      <c r="AV11" s="787"/>
      <c r="AW11" s="787"/>
      <c r="AX11" s="787"/>
      <c r="AY11" s="788"/>
      <c r="AZ11" s="232"/>
      <c r="BA11" s="232"/>
      <c r="BB11" s="232"/>
      <c r="BC11" s="232"/>
      <c r="BD11" s="232"/>
      <c r="BE11" s="233"/>
      <c r="BF11" s="233"/>
      <c r="BG11" s="233"/>
      <c r="BH11" s="233"/>
      <c r="BI11" s="233"/>
      <c r="BJ11" s="233"/>
      <c r="BK11" s="233"/>
      <c r="BL11" s="233"/>
      <c r="BM11" s="233"/>
      <c r="BN11" s="233"/>
      <c r="BO11" s="233"/>
      <c r="BP11" s="233"/>
      <c r="BQ11" s="242">
        <v>5</v>
      </c>
      <c r="BR11" s="243"/>
      <c r="BS11" s="789"/>
      <c r="BT11" s="790"/>
      <c r="BU11" s="790"/>
      <c r="BV11" s="790"/>
      <c r="BW11" s="790"/>
      <c r="BX11" s="790"/>
      <c r="BY11" s="790"/>
      <c r="BZ11" s="790"/>
      <c r="CA11" s="790"/>
      <c r="CB11" s="790"/>
      <c r="CC11" s="790"/>
      <c r="CD11" s="790"/>
      <c r="CE11" s="790"/>
      <c r="CF11" s="790"/>
      <c r="CG11" s="791"/>
      <c r="CH11" s="802"/>
      <c r="CI11" s="803"/>
      <c r="CJ11" s="803"/>
      <c r="CK11" s="803"/>
      <c r="CL11" s="804"/>
      <c r="CM11" s="802"/>
      <c r="CN11" s="803"/>
      <c r="CO11" s="803"/>
      <c r="CP11" s="803"/>
      <c r="CQ11" s="804"/>
      <c r="CR11" s="802"/>
      <c r="CS11" s="803"/>
      <c r="CT11" s="803"/>
      <c r="CU11" s="803"/>
      <c r="CV11" s="804"/>
      <c r="CW11" s="802"/>
      <c r="CX11" s="803"/>
      <c r="CY11" s="803"/>
      <c r="CZ11" s="803"/>
      <c r="DA11" s="804"/>
      <c r="DB11" s="802"/>
      <c r="DC11" s="803"/>
      <c r="DD11" s="803"/>
      <c r="DE11" s="803"/>
      <c r="DF11" s="804"/>
      <c r="DG11" s="802"/>
      <c r="DH11" s="803"/>
      <c r="DI11" s="803"/>
      <c r="DJ11" s="803"/>
      <c r="DK11" s="804"/>
      <c r="DL11" s="802"/>
      <c r="DM11" s="803"/>
      <c r="DN11" s="803"/>
      <c r="DO11" s="803"/>
      <c r="DP11" s="804"/>
      <c r="DQ11" s="802"/>
      <c r="DR11" s="803"/>
      <c r="DS11" s="803"/>
      <c r="DT11" s="803"/>
      <c r="DU11" s="804"/>
      <c r="DV11" s="805"/>
      <c r="DW11" s="806"/>
      <c r="DX11" s="806"/>
      <c r="DY11" s="806"/>
      <c r="DZ11" s="807"/>
      <c r="EA11" s="234"/>
    </row>
    <row r="12" spans="1:131" s="235" customFormat="1" ht="26.25" customHeight="1" x14ac:dyDescent="0.15">
      <c r="A12" s="241">
        <v>6</v>
      </c>
      <c r="B12" s="776"/>
      <c r="C12" s="777"/>
      <c r="D12" s="777"/>
      <c r="E12" s="777"/>
      <c r="F12" s="777"/>
      <c r="G12" s="777"/>
      <c r="H12" s="777"/>
      <c r="I12" s="777"/>
      <c r="J12" s="777"/>
      <c r="K12" s="777"/>
      <c r="L12" s="777"/>
      <c r="M12" s="777"/>
      <c r="N12" s="777"/>
      <c r="O12" s="777"/>
      <c r="P12" s="778"/>
      <c r="Q12" s="779"/>
      <c r="R12" s="780"/>
      <c r="S12" s="780"/>
      <c r="T12" s="780"/>
      <c r="U12" s="780"/>
      <c r="V12" s="780"/>
      <c r="W12" s="780"/>
      <c r="X12" s="780"/>
      <c r="Y12" s="780"/>
      <c r="Z12" s="780"/>
      <c r="AA12" s="780"/>
      <c r="AB12" s="780"/>
      <c r="AC12" s="780"/>
      <c r="AD12" s="780"/>
      <c r="AE12" s="781"/>
      <c r="AF12" s="782"/>
      <c r="AG12" s="783"/>
      <c r="AH12" s="783"/>
      <c r="AI12" s="783"/>
      <c r="AJ12" s="784"/>
      <c r="AK12" s="785"/>
      <c r="AL12" s="786"/>
      <c r="AM12" s="786"/>
      <c r="AN12" s="786"/>
      <c r="AO12" s="786"/>
      <c r="AP12" s="786"/>
      <c r="AQ12" s="786"/>
      <c r="AR12" s="786"/>
      <c r="AS12" s="786"/>
      <c r="AT12" s="786"/>
      <c r="AU12" s="787"/>
      <c r="AV12" s="787"/>
      <c r="AW12" s="787"/>
      <c r="AX12" s="787"/>
      <c r="AY12" s="788"/>
      <c r="AZ12" s="232"/>
      <c r="BA12" s="232"/>
      <c r="BB12" s="232"/>
      <c r="BC12" s="232"/>
      <c r="BD12" s="232"/>
      <c r="BE12" s="233"/>
      <c r="BF12" s="233"/>
      <c r="BG12" s="233"/>
      <c r="BH12" s="233"/>
      <c r="BI12" s="233"/>
      <c r="BJ12" s="233"/>
      <c r="BK12" s="233"/>
      <c r="BL12" s="233"/>
      <c r="BM12" s="233"/>
      <c r="BN12" s="233"/>
      <c r="BO12" s="233"/>
      <c r="BP12" s="233"/>
      <c r="BQ12" s="242">
        <v>6</v>
      </c>
      <c r="BR12" s="243"/>
      <c r="BS12" s="789"/>
      <c r="BT12" s="790"/>
      <c r="BU12" s="790"/>
      <c r="BV12" s="790"/>
      <c r="BW12" s="790"/>
      <c r="BX12" s="790"/>
      <c r="BY12" s="790"/>
      <c r="BZ12" s="790"/>
      <c r="CA12" s="790"/>
      <c r="CB12" s="790"/>
      <c r="CC12" s="790"/>
      <c r="CD12" s="790"/>
      <c r="CE12" s="790"/>
      <c r="CF12" s="790"/>
      <c r="CG12" s="791"/>
      <c r="CH12" s="802"/>
      <c r="CI12" s="803"/>
      <c r="CJ12" s="803"/>
      <c r="CK12" s="803"/>
      <c r="CL12" s="804"/>
      <c r="CM12" s="802"/>
      <c r="CN12" s="803"/>
      <c r="CO12" s="803"/>
      <c r="CP12" s="803"/>
      <c r="CQ12" s="804"/>
      <c r="CR12" s="802"/>
      <c r="CS12" s="803"/>
      <c r="CT12" s="803"/>
      <c r="CU12" s="803"/>
      <c r="CV12" s="804"/>
      <c r="CW12" s="802"/>
      <c r="CX12" s="803"/>
      <c r="CY12" s="803"/>
      <c r="CZ12" s="803"/>
      <c r="DA12" s="804"/>
      <c r="DB12" s="802"/>
      <c r="DC12" s="803"/>
      <c r="DD12" s="803"/>
      <c r="DE12" s="803"/>
      <c r="DF12" s="804"/>
      <c r="DG12" s="802"/>
      <c r="DH12" s="803"/>
      <c r="DI12" s="803"/>
      <c r="DJ12" s="803"/>
      <c r="DK12" s="804"/>
      <c r="DL12" s="802"/>
      <c r="DM12" s="803"/>
      <c r="DN12" s="803"/>
      <c r="DO12" s="803"/>
      <c r="DP12" s="804"/>
      <c r="DQ12" s="802"/>
      <c r="DR12" s="803"/>
      <c r="DS12" s="803"/>
      <c r="DT12" s="803"/>
      <c r="DU12" s="804"/>
      <c r="DV12" s="805"/>
      <c r="DW12" s="806"/>
      <c r="DX12" s="806"/>
      <c r="DY12" s="806"/>
      <c r="DZ12" s="807"/>
      <c r="EA12" s="234"/>
    </row>
    <row r="13" spans="1:131" s="235" customFormat="1" ht="26.25" customHeight="1" x14ac:dyDescent="0.15">
      <c r="A13" s="241">
        <v>7</v>
      </c>
      <c r="B13" s="776"/>
      <c r="C13" s="777"/>
      <c r="D13" s="777"/>
      <c r="E13" s="777"/>
      <c r="F13" s="777"/>
      <c r="G13" s="777"/>
      <c r="H13" s="777"/>
      <c r="I13" s="777"/>
      <c r="J13" s="777"/>
      <c r="K13" s="777"/>
      <c r="L13" s="777"/>
      <c r="M13" s="777"/>
      <c r="N13" s="777"/>
      <c r="O13" s="777"/>
      <c r="P13" s="778"/>
      <c r="Q13" s="779"/>
      <c r="R13" s="780"/>
      <c r="S13" s="780"/>
      <c r="T13" s="780"/>
      <c r="U13" s="780"/>
      <c r="V13" s="780"/>
      <c r="W13" s="780"/>
      <c r="X13" s="780"/>
      <c r="Y13" s="780"/>
      <c r="Z13" s="780"/>
      <c r="AA13" s="780"/>
      <c r="AB13" s="780"/>
      <c r="AC13" s="780"/>
      <c r="AD13" s="780"/>
      <c r="AE13" s="781"/>
      <c r="AF13" s="782"/>
      <c r="AG13" s="783"/>
      <c r="AH13" s="783"/>
      <c r="AI13" s="783"/>
      <c r="AJ13" s="784"/>
      <c r="AK13" s="785"/>
      <c r="AL13" s="786"/>
      <c r="AM13" s="786"/>
      <c r="AN13" s="786"/>
      <c r="AO13" s="786"/>
      <c r="AP13" s="786"/>
      <c r="AQ13" s="786"/>
      <c r="AR13" s="786"/>
      <c r="AS13" s="786"/>
      <c r="AT13" s="786"/>
      <c r="AU13" s="787"/>
      <c r="AV13" s="787"/>
      <c r="AW13" s="787"/>
      <c r="AX13" s="787"/>
      <c r="AY13" s="788"/>
      <c r="AZ13" s="232"/>
      <c r="BA13" s="232"/>
      <c r="BB13" s="232"/>
      <c r="BC13" s="232"/>
      <c r="BD13" s="232"/>
      <c r="BE13" s="233"/>
      <c r="BF13" s="233"/>
      <c r="BG13" s="233"/>
      <c r="BH13" s="233"/>
      <c r="BI13" s="233"/>
      <c r="BJ13" s="233"/>
      <c r="BK13" s="233"/>
      <c r="BL13" s="233"/>
      <c r="BM13" s="233"/>
      <c r="BN13" s="233"/>
      <c r="BO13" s="233"/>
      <c r="BP13" s="233"/>
      <c r="BQ13" s="242">
        <v>7</v>
      </c>
      <c r="BR13" s="243"/>
      <c r="BS13" s="789"/>
      <c r="BT13" s="790"/>
      <c r="BU13" s="790"/>
      <c r="BV13" s="790"/>
      <c r="BW13" s="790"/>
      <c r="BX13" s="790"/>
      <c r="BY13" s="790"/>
      <c r="BZ13" s="790"/>
      <c r="CA13" s="790"/>
      <c r="CB13" s="790"/>
      <c r="CC13" s="790"/>
      <c r="CD13" s="790"/>
      <c r="CE13" s="790"/>
      <c r="CF13" s="790"/>
      <c r="CG13" s="791"/>
      <c r="CH13" s="802"/>
      <c r="CI13" s="803"/>
      <c r="CJ13" s="803"/>
      <c r="CK13" s="803"/>
      <c r="CL13" s="804"/>
      <c r="CM13" s="802"/>
      <c r="CN13" s="803"/>
      <c r="CO13" s="803"/>
      <c r="CP13" s="803"/>
      <c r="CQ13" s="804"/>
      <c r="CR13" s="802"/>
      <c r="CS13" s="803"/>
      <c r="CT13" s="803"/>
      <c r="CU13" s="803"/>
      <c r="CV13" s="804"/>
      <c r="CW13" s="802"/>
      <c r="CX13" s="803"/>
      <c r="CY13" s="803"/>
      <c r="CZ13" s="803"/>
      <c r="DA13" s="804"/>
      <c r="DB13" s="802"/>
      <c r="DC13" s="803"/>
      <c r="DD13" s="803"/>
      <c r="DE13" s="803"/>
      <c r="DF13" s="804"/>
      <c r="DG13" s="802"/>
      <c r="DH13" s="803"/>
      <c r="DI13" s="803"/>
      <c r="DJ13" s="803"/>
      <c r="DK13" s="804"/>
      <c r="DL13" s="802"/>
      <c r="DM13" s="803"/>
      <c r="DN13" s="803"/>
      <c r="DO13" s="803"/>
      <c r="DP13" s="804"/>
      <c r="DQ13" s="802"/>
      <c r="DR13" s="803"/>
      <c r="DS13" s="803"/>
      <c r="DT13" s="803"/>
      <c r="DU13" s="804"/>
      <c r="DV13" s="805"/>
      <c r="DW13" s="806"/>
      <c r="DX13" s="806"/>
      <c r="DY13" s="806"/>
      <c r="DZ13" s="807"/>
      <c r="EA13" s="234"/>
    </row>
    <row r="14" spans="1:131" s="235" customFormat="1" ht="26.25" customHeight="1" x14ac:dyDescent="0.15">
      <c r="A14" s="241">
        <v>8</v>
      </c>
      <c r="B14" s="776"/>
      <c r="C14" s="777"/>
      <c r="D14" s="777"/>
      <c r="E14" s="777"/>
      <c r="F14" s="777"/>
      <c r="G14" s="777"/>
      <c r="H14" s="777"/>
      <c r="I14" s="777"/>
      <c r="J14" s="777"/>
      <c r="K14" s="777"/>
      <c r="L14" s="777"/>
      <c r="M14" s="777"/>
      <c r="N14" s="777"/>
      <c r="O14" s="777"/>
      <c r="P14" s="778"/>
      <c r="Q14" s="779"/>
      <c r="R14" s="780"/>
      <c r="S14" s="780"/>
      <c r="T14" s="780"/>
      <c r="U14" s="780"/>
      <c r="V14" s="780"/>
      <c r="W14" s="780"/>
      <c r="X14" s="780"/>
      <c r="Y14" s="780"/>
      <c r="Z14" s="780"/>
      <c r="AA14" s="780"/>
      <c r="AB14" s="780"/>
      <c r="AC14" s="780"/>
      <c r="AD14" s="780"/>
      <c r="AE14" s="781"/>
      <c r="AF14" s="782"/>
      <c r="AG14" s="783"/>
      <c r="AH14" s="783"/>
      <c r="AI14" s="783"/>
      <c r="AJ14" s="784"/>
      <c r="AK14" s="785"/>
      <c r="AL14" s="786"/>
      <c r="AM14" s="786"/>
      <c r="AN14" s="786"/>
      <c r="AO14" s="786"/>
      <c r="AP14" s="786"/>
      <c r="AQ14" s="786"/>
      <c r="AR14" s="786"/>
      <c r="AS14" s="786"/>
      <c r="AT14" s="786"/>
      <c r="AU14" s="787"/>
      <c r="AV14" s="787"/>
      <c r="AW14" s="787"/>
      <c r="AX14" s="787"/>
      <c r="AY14" s="788"/>
      <c r="AZ14" s="232"/>
      <c r="BA14" s="232"/>
      <c r="BB14" s="232"/>
      <c r="BC14" s="232"/>
      <c r="BD14" s="232"/>
      <c r="BE14" s="233"/>
      <c r="BF14" s="233"/>
      <c r="BG14" s="233"/>
      <c r="BH14" s="233"/>
      <c r="BI14" s="233"/>
      <c r="BJ14" s="233"/>
      <c r="BK14" s="233"/>
      <c r="BL14" s="233"/>
      <c r="BM14" s="233"/>
      <c r="BN14" s="233"/>
      <c r="BO14" s="233"/>
      <c r="BP14" s="233"/>
      <c r="BQ14" s="242">
        <v>8</v>
      </c>
      <c r="BR14" s="243"/>
      <c r="BS14" s="789"/>
      <c r="BT14" s="790"/>
      <c r="BU14" s="790"/>
      <c r="BV14" s="790"/>
      <c r="BW14" s="790"/>
      <c r="BX14" s="790"/>
      <c r="BY14" s="790"/>
      <c r="BZ14" s="790"/>
      <c r="CA14" s="790"/>
      <c r="CB14" s="790"/>
      <c r="CC14" s="790"/>
      <c r="CD14" s="790"/>
      <c r="CE14" s="790"/>
      <c r="CF14" s="790"/>
      <c r="CG14" s="791"/>
      <c r="CH14" s="802"/>
      <c r="CI14" s="803"/>
      <c r="CJ14" s="803"/>
      <c r="CK14" s="803"/>
      <c r="CL14" s="804"/>
      <c r="CM14" s="802"/>
      <c r="CN14" s="803"/>
      <c r="CO14" s="803"/>
      <c r="CP14" s="803"/>
      <c r="CQ14" s="804"/>
      <c r="CR14" s="802"/>
      <c r="CS14" s="803"/>
      <c r="CT14" s="803"/>
      <c r="CU14" s="803"/>
      <c r="CV14" s="804"/>
      <c r="CW14" s="802"/>
      <c r="CX14" s="803"/>
      <c r="CY14" s="803"/>
      <c r="CZ14" s="803"/>
      <c r="DA14" s="804"/>
      <c r="DB14" s="802"/>
      <c r="DC14" s="803"/>
      <c r="DD14" s="803"/>
      <c r="DE14" s="803"/>
      <c r="DF14" s="804"/>
      <c r="DG14" s="802"/>
      <c r="DH14" s="803"/>
      <c r="DI14" s="803"/>
      <c r="DJ14" s="803"/>
      <c r="DK14" s="804"/>
      <c r="DL14" s="802"/>
      <c r="DM14" s="803"/>
      <c r="DN14" s="803"/>
      <c r="DO14" s="803"/>
      <c r="DP14" s="804"/>
      <c r="DQ14" s="802"/>
      <c r="DR14" s="803"/>
      <c r="DS14" s="803"/>
      <c r="DT14" s="803"/>
      <c r="DU14" s="804"/>
      <c r="DV14" s="805"/>
      <c r="DW14" s="806"/>
      <c r="DX14" s="806"/>
      <c r="DY14" s="806"/>
      <c r="DZ14" s="807"/>
      <c r="EA14" s="234"/>
    </row>
    <row r="15" spans="1:131" s="235" customFormat="1" ht="26.25" customHeight="1" x14ac:dyDescent="0.15">
      <c r="A15" s="241">
        <v>9</v>
      </c>
      <c r="B15" s="776"/>
      <c r="C15" s="777"/>
      <c r="D15" s="777"/>
      <c r="E15" s="777"/>
      <c r="F15" s="777"/>
      <c r="G15" s="777"/>
      <c r="H15" s="777"/>
      <c r="I15" s="777"/>
      <c r="J15" s="777"/>
      <c r="K15" s="777"/>
      <c r="L15" s="777"/>
      <c r="M15" s="777"/>
      <c r="N15" s="777"/>
      <c r="O15" s="777"/>
      <c r="P15" s="778"/>
      <c r="Q15" s="779"/>
      <c r="R15" s="780"/>
      <c r="S15" s="780"/>
      <c r="T15" s="780"/>
      <c r="U15" s="780"/>
      <c r="V15" s="780"/>
      <c r="W15" s="780"/>
      <c r="X15" s="780"/>
      <c r="Y15" s="780"/>
      <c r="Z15" s="780"/>
      <c r="AA15" s="780"/>
      <c r="AB15" s="780"/>
      <c r="AC15" s="780"/>
      <c r="AD15" s="780"/>
      <c r="AE15" s="781"/>
      <c r="AF15" s="782"/>
      <c r="AG15" s="783"/>
      <c r="AH15" s="783"/>
      <c r="AI15" s="783"/>
      <c r="AJ15" s="784"/>
      <c r="AK15" s="785"/>
      <c r="AL15" s="786"/>
      <c r="AM15" s="786"/>
      <c r="AN15" s="786"/>
      <c r="AO15" s="786"/>
      <c r="AP15" s="786"/>
      <c r="AQ15" s="786"/>
      <c r="AR15" s="786"/>
      <c r="AS15" s="786"/>
      <c r="AT15" s="786"/>
      <c r="AU15" s="787"/>
      <c r="AV15" s="787"/>
      <c r="AW15" s="787"/>
      <c r="AX15" s="787"/>
      <c r="AY15" s="788"/>
      <c r="AZ15" s="232"/>
      <c r="BA15" s="232"/>
      <c r="BB15" s="232"/>
      <c r="BC15" s="232"/>
      <c r="BD15" s="232"/>
      <c r="BE15" s="233"/>
      <c r="BF15" s="233"/>
      <c r="BG15" s="233"/>
      <c r="BH15" s="233"/>
      <c r="BI15" s="233"/>
      <c r="BJ15" s="233"/>
      <c r="BK15" s="233"/>
      <c r="BL15" s="233"/>
      <c r="BM15" s="233"/>
      <c r="BN15" s="233"/>
      <c r="BO15" s="233"/>
      <c r="BP15" s="233"/>
      <c r="BQ15" s="242">
        <v>9</v>
      </c>
      <c r="BR15" s="243"/>
      <c r="BS15" s="789"/>
      <c r="BT15" s="790"/>
      <c r="BU15" s="790"/>
      <c r="BV15" s="790"/>
      <c r="BW15" s="790"/>
      <c r="BX15" s="790"/>
      <c r="BY15" s="790"/>
      <c r="BZ15" s="790"/>
      <c r="CA15" s="790"/>
      <c r="CB15" s="790"/>
      <c r="CC15" s="790"/>
      <c r="CD15" s="790"/>
      <c r="CE15" s="790"/>
      <c r="CF15" s="790"/>
      <c r="CG15" s="791"/>
      <c r="CH15" s="802"/>
      <c r="CI15" s="803"/>
      <c r="CJ15" s="803"/>
      <c r="CK15" s="803"/>
      <c r="CL15" s="804"/>
      <c r="CM15" s="802"/>
      <c r="CN15" s="803"/>
      <c r="CO15" s="803"/>
      <c r="CP15" s="803"/>
      <c r="CQ15" s="804"/>
      <c r="CR15" s="802"/>
      <c r="CS15" s="803"/>
      <c r="CT15" s="803"/>
      <c r="CU15" s="803"/>
      <c r="CV15" s="804"/>
      <c r="CW15" s="802"/>
      <c r="CX15" s="803"/>
      <c r="CY15" s="803"/>
      <c r="CZ15" s="803"/>
      <c r="DA15" s="804"/>
      <c r="DB15" s="802"/>
      <c r="DC15" s="803"/>
      <c r="DD15" s="803"/>
      <c r="DE15" s="803"/>
      <c r="DF15" s="804"/>
      <c r="DG15" s="802"/>
      <c r="DH15" s="803"/>
      <c r="DI15" s="803"/>
      <c r="DJ15" s="803"/>
      <c r="DK15" s="804"/>
      <c r="DL15" s="802"/>
      <c r="DM15" s="803"/>
      <c r="DN15" s="803"/>
      <c r="DO15" s="803"/>
      <c r="DP15" s="804"/>
      <c r="DQ15" s="802"/>
      <c r="DR15" s="803"/>
      <c r="DS15" s="803"/>
      <c r="DT15" s="803"/>
      <c r="DU15" s="804"/>
      <c r="DV15" s="805"/>
      <c r="DW15" s="806"/>
      <c r="DX15" s="806"/>
      <c r="DY15" s="806"/>
      <c r="DZ15" s="807"/>
      <c r="EA15" s="234"/>
    </row>
    <row r="16" spans="1:131" s="235" customFormat="1" ht="26.25" customHeight="1" x14ac:dyDescent="0.15">
      <c r="A16" s="241">
        <v>10</v>
      </c>
      <c r="B16" s="776"/>
      <c r="C16" s="777"/>
      <c r="D16" s="777"/>
      <c r="E16" s="777"/>
      <c r="F16" s="777"/>
      <c r="G16" s="777"/>
      <c r="H16" s="777"/>
      <c r="I16" s="777"/>
      <c r="J16" s="777"/>
      <c r="K16" s="777"/>
      <c r="L16" s="777"/>
      <c r="M16" s="777"/>
      <c r="N16" s="777"/>
      <c r="O16" s="777"/>
      <c r="P16" s="778"/>
      <c r="Q16" s="779"/>
      <c r="R16" s="780"/>
      <c r="S16" s="780"/>
      <c r="T16" s="780"/>
      <c r="U16" s="780"/>
      <c r="V16" s="780"/>
      <c r="W16" s="780"/>
      <c r="X16" s="780"/>
      <c r="Y16" s="780"/>
      <c r="Z16" s="780"/>
      <c r="AA16" s="780"/>
      <c r="AB16" s="780"/>
      <c r="AC16" s="780"/>
      <c r="AD16" s="780"/>
      <c r="AE16" s="781"/>
      <c r="AF16" s="782"/>
      <c r="AG16" s="783"/>
      <c r="AH16" s="783"/>
      <c r="AI16" s="783"/>
      <c r="AJ16" s="784"/>
      <c r="AK16" s="785"/>
      <c r="AL16" s="786"/>
      <c r="AM16" s="786"/>
      <c r="AN16" s="786"/>
      <c r="AO16" s="786"/>
      <c r="AP16" s="786"/>
      <c r="AQ16" s="786"/>
      <c r="AR16" s="786"/>
      <c r="AS16" s="786"/>
      <c r="AT16" s="786"/>
      <c r="AU16" s="787"/>
      <c r="AV16" s="787"/>
      <c r="AW16" s="787"/>
      <c r="AX16" s="787"/>
      <c r="AY16" s="788"/>
      <c r="AZ16" s="232"/>
      <c r="BA16" s="232"/>
      <c r="BB16" s="232"/>
      <c r="BC16" s="232"/>
      <c r="BD16" s="232"/>
      <c r="BE16" s="233"/>
      <c r="BF16" s="233"/>
      <c r="BG16" s="233"/>
      <c r="BH16" s="233"/>
      <c r="BI16" s="233"/>
      <c r="BJ16" s="233"/>
      <c r="BK16" s="233"/>
      <c r="BL16" s="233"/>
      <c r="BM16" s="233"/>
      <c r="BN16" s="233"/>
      <c r="BO16" s="233"/>
      <c r="BP16" s="233"/>
      <c r="BQ16" s="242">
        <v>10</v>
      </c>
      <c r="BR16" s="243"/>
      <c r="BS16" s="789"/>
      <c r="BT16" s="790"/>
      <c r="BU16" s="790"/>
      <c r="BV16" s="790"/>
      <c r="BW16" s="790"/>
      <c r="BX16" s="790"/>
      <c r="BY16" s="790"/>
      <c r="BZ16" s="790"/>
      <c r="CA16" s="790"/>
      <c r="CB16" s="790"/>
      <c r="CC16" s="790"/>
      <c r="CD16" s="790"/>
      <c r="CE16" s="790"/>
      <c r="CF16" s="790"/>
      <c r="CG16" s="791"/>
      <c r="CH16" s="802"/>
      <c r="CI16" s="803"/>
      <c r="CJ16" s="803"/>
      <c r="CK16" s="803"/>
      <c r="CL16" s="804"/>
      <c r="CM16" s="802"/>
      <c r="CN16" s="803"/>
      <c r="CO16" s="803"/>
      <c r="CP16" s="803"/>
      <c r="CQ16" s="804"/>
      <c r="CR16" s="802"/>
      <c r="CS16" s="803"/>
      <c r="CT16" s="803"/>
      <c r="CU16" s="803"/>
      <c r="CV16" s="804"/>
      <c r="CW16" s="802"/>
      <c r="CX16" s="803"/>
      <c r="CY16" s="803"/>
      <c r="CZ16" s="803"/>
      <c r="DA16" s="804"/>
      <c r="DB16" s="802"/>
      <c r="DC16" s="803"/>
      <c r="DD16" s="803"/>
      <c r="DE16" s="803"/>
      <c r="DF16" s="804"/>
      <c r="DG16" s="802"/>
      <c r="DH16" s="803"/>
      <c r="DI16" s="803"/>
      <c r="DJ16" s="803"/>
      <c r="DK16" s="804"/>
      <c r="DL16" s="802"/>
      <c r="DM16" s="803"/>
      <c r="DN16" s="803"/>
      <c r="DO16" s="803"/>
      <c r="DP16" s="804"/>
      <c r="DQ16" s="802"/>
      <c r="DR16" s="803"/>
      <c r="DS16" s="803"/>
      <c r="DT16" s="803"/>
      <c r="DU16" s="804"/>
      <c r="DV16" s="805"/>
      <c r="DW16" s="806"/>
      <c r="DX16" s="806"/>
      <c r="DY16" s="806"/>
      <c r="DZ16" s="807"/>
      <c r="EA16" s="234"/>
    </row>
    <row r="17" spans="1:131" s="235" customFormat="1" ht="26.25" customHeight="1" x14ac:dyDescent="0.15">
      <c r="A17" s="241">
        <v>11</v>
      </c>
      <c r="B17" s="776"/>
      <c r="C17" s="777"/>
      <c r="D17" s="777"/>
      <c r="E17" s="777"/>
      <c r="F17" s="777"/>
      <c r="G17" s="777"/>
      <c r="H17" s="777"/>
      <c r="I17" s="777"/>
      <c r="J17" s="777"/>
      <c r="K17" s="777"/>
      <c r="L17" s="777"/>
      <c r="M17" s="777"/>
      <c r="N17" s="777"/>
      <c r="O17" s="777"/>
      <c r="P17" s="778"/>
      <c r="Q17" s="779"/>
      <c r="R17" s="780"/>
      <c r="S17" s="780"/>
      <c r="T17" s="780"/>
      <c r="U17" s="780"/>
      <c r="V17" s="780"/>
      <c r="W17" s="780"/>
      <c r="X17" s="780"/>
      <c r="Y17" s="780"/>
      <c r="Z17" s="780"/>
      <c r="AA17" s="780"/>
      <c r="AB17" s="780"/>
      <c r="AC17" s="780"/>
      <c r="AD17" s="780"/>
      <c r="AE17" s="781"/>
      <c r="AF17" s="782"/>
      <c r="AG17" s="783"/>
      <c r="AH17" s="783"/>
      <c r="AI17" s="783"/>
      <c r="AJ17" s="784"/>
      <c r="AK17" s="785"/>
      <c r="AL17" s="786"/>
      <c r="AM17" s="786"/>
      <c r="AN17" s="786"/>
      <c r="AO17" s="786"/>
      <c r="AP17" s="786"/>
      <c r="AQ17" s="786"/>
      <c r="AR17" s="786"/>
      <c r="AS17" s="786"/>
      <c r="AT17" s="786"/>
      <c r="AU17" s="787"/>
      <c r="AV17" s="787"/>
      <c r="AW17" s="787"/>
      <c r="AX17" s="787"/>
      <c r="AY17" s="788"/>
      <c r="AZ17" s="232"/>
      <c r="BA17" s="232"/>
      <c r="BB17" s="232"/>
      <c r="BC17" s="232"/>
      <c r="BD17" s="232"/>
      <c r="BE17" s="233"/>
      <c r="BF17" s="233"/>
      <c r="BG17" s="233"/>
      <c r="BH17" s="233"/>
      <c r="BI17" s="233"/>
      <c r="BJ17" s="233"/>
      <c r="BK17" s="233"/>
      <c r="BL17" s="233"/>
      <c r="BM17" s="233"/>
      <c r="BN17" s="233"/>
      <c r="BO17" s="233"/>
      <c r="BP17" s="233"/>
      <c r="BQ17" s="242">
        <v>11</v>
      </c>
      <c r="BR17" s="243"/>
      <c r="BS17" s="789"/>
      <c r="BT17" s="790"/>
      <c r="BU17" s="790"/>
      <c r="BV17" s="790"/>
      <c r="BW17" s="790"/>
      <c r="BX17" s="790"/>
      <c r="BY17" s="790"/>
      <c r="BZ17" s="790"/>
      <c r="CA17" s="790"/>
      <c r="CB17" s="790"/>
      <c r="CC17" s="790"/>
      <c r="CD17" s="790"/>
      <c r="CE17" s="790"/>
      <c r="CF17" s="790"/>
      <c r="CG17" s="791"/>
      <c r="CH17" s="802"/>
      <c r="CI17" s="803"/>
      <c r="CJ17" s="803"/>
      <c r="CK17" s="803"/>
      <c r="CL17" s="804"/>
      <c r="CM17" s="802"/>
      <c r="CN17" s="803"/>
      <c r="CO17" s="803"/>
      <c r="CP17" s="803"/>
      <c r="CQ17" s="804"/>
      <c r="CR17" s="802"/>
      <c r="CS17" s="803"/>
      <c r="CT17" s="803"/>
      <c r="CU17" s="803"/>
      <c r="CV17" s="804"/>
      <c r="CW17" s="802"/>
      <c r="CX17" s="803"/>
      <c r="CY17" s="803"/>
      <c r="CZ17" s="803"/>
      <c r="DA17" s="804"/>
      <c r="DB17" s="802"/>
      <c r="DC17" s="803"/>
      <c r="DD17" s="803"/>
      <c r="DE17" s="803"/>
      <c r="DF17" s="804"/>
      <c r="DG17" s="802"/>
      <c r="DH17" s="803"/>
      <c r="DI17" s="803"/>
      <c r="DJ17" s="803"/>
      <c r="DK17" s="804"/>
      <c r="DL17" s="802"/>
      <c r="DM17" s="803"/>
      <c r="DN17" s="803"/>
      <c r="DO17" s="803"/>
      <c r="DP17" s="804"/>
      <c r="DQ17" s="802"/>
      <c r="DR17" s="803"/>
      <c r="DS17" s="803"/>
      <c r="DT17" s="803"/>
      <c r="DU17" s="804"/>
      <c r="DV17" s="805"/>
      <c r="DW17" s="806"/>
      <c r="DX17" s="806"/>
      <c r="DY17" s="806"/>
      <c r="DZ17" s="807"/>
      <c r="EA17" s="234"/>
    </row>
    <row r="18" spans="1:131" s="235" customFormat="1" ht="26.25" customHeight="1" x14ac:dyDescent="0.15">
      <c r="A18" s="241">
        <v>12</v>
      </c>
      <c r="B18" s="776"/>
      <c r="C18" s="777"/>
      <c r="D18" s="777"/>
      <c r="E18" s="777"/>
      <c r="F18" s="777"/>
      <c r="G18" s="777"/>
      <c r="H18" s="777"/>
      <c r="I18" s="777"/>
      <c r="J18" s="777"/>
      <c r="K18" s="777"/>
      <c r="L18" s="777"/>
      <c r="M18" s="777"/>
      <c r="N18" s="777"/>
      <c r="O18" s="777"/>
      <c r="P18" s="778"/>
      <c r="Q18" s="779"/>
      <c r="R18" s="780"/>
      <c r="S18" s="780"/>
      <c r="T18" s="780"/>
      <c r="U18" s="780"/>
      <c r="V18" s="780"/>
      <c r="W18" s="780"/>
      <c r="X18" s="780"/>
      <c r="Y18" s="780"/>
      <c r="Z18" s="780"/>
      <c r="AA18" s="780"/>
      <c r="AB18" s="780"/>
      <c r="AC18" s="780"/>
      <c r="AD18" s="780"/>
      <c r="AE18" s="781"/>
      <c r="AF18" s="782"/>
      <c r="AG18" s="783"/>
      <c r="AH18" s="783"/>
      <c r="AI18" s="783"/>
      <c r="AJ18" s="784"/>
      <c r="AK18" s="785"/>
      <c r="AL18" s="786"/>
      <c r="AM18" s="786"/>
      <c r="AN18" s="786"/>
      <c r="AO18" s="786"/>
      <c r="AP18" s="786"/>
      <c r="AQ18" s="786"/>
      <c r="AR18" s="786"/>
      <c r="AS18" s="786"/>
      <c r="AT18" s="786"/>
      <c r="AU18" s="787"/>
      <c r="AV18" s="787"/>
      <c r="AW18" s="787"/>
      <c r="AX18" s="787"/>
      <c r="AY18" s="788"/>
      <c r="AZ18" s="232"/>
      <c r="BA18" s="232"/>
      <c r="BB18" s="232"/>
      <c r="BC18" s="232"/>
      <c r="BD18" s="232"/>
      <c r="BE18" s="233"/>
      <c r="BF18" s="233"/>
      <c r="BG18" s="233"/>
      <c r="BH18" s="233"/>
      <c r="BI18" s="233"/>
      <c r="BJ18" s="233"/>
      <c r="BK18" s="233"/>
      <c r="BL18" s="233"/>
      <c r="BM18" s="233"/>
      <c r="BN18" s="233"/>
      <c r="BO18" s="233"/>
      <c r="BP18" s="233"/>
      <c r="BQ18" s="242">
        <v>12</v>
      </c>
      <c r="BR18" s="243"/>
      <c r="BS18" s="789"/>
      <c r="BT18" s="790"/>
      <c r="BU18" s="790"/>
      <c r="BV18" s="790"/>
      <c r="BW18" s="790"/>
      <c r="BX18" s="790"/>
      <c r="BY18" s="790"/>
      <c r="BZ18" s="790"/>
      <c r="CA18" s="790"/>
      <c r="CB18" s="790"/>
      <c r="CC18" s="790"/>
      <c r="CD18" s="790"/>
      <c r="CE18" s="790"/>
      <c r="CF18" s="790"/>
      <c r="CG18" s="791"/>
      <c r="CH18" s="802"/>
      <c r="CI18" s="803"/>
      <c r="CJ18" s="803"/>
      <c r="CK18" s="803"/>
      <c r="CL18" s="804"/>
      <c r="CM18" s="802"/>
      <c r="CN18" s="803"/>
      <c r="CO18" s="803"/>
      <c r="CP18" s="803"/>
      <c r="CQ18" s="804"/>
      <c r="CR18" s="802"/>
      <c r="CS18" s="803"/>
      <c r="CT18" s="803"/>
      <c r="CU18" s="803"/>
      <c r="CV18" s="804"/>
      <c r="CW18" s="802"/>
      <c r="CX18" s="803"/>
      <c r="CY18" s="803"/>
      <c r="CZ18" s="803"/>
      <c r="DA18" s="804"/>
      <c r="DB18" s="802"/>
      <c r="DC18" s="803"/>
      <c r="DD18" s="803"/>
      <c r="DE18" s="803"/>
      <c r="DF18" s="804"/>
      <c r="DG18" s="802"/>
      <c r="DH18" s="803"/>
      <c r="DI18" s="803"/>
      <c r="DJ18" s="803"/>
      <c r="DK18" s="804"/>
      <c r="DL18" s="802"/>
      <c r="DM18" s="803"/>
      <c r="DN18" s="803"/>
      <c r="DO18" s="803"/>
      <c r="DP18" s="804"/>
      <c r="DQ18" s="802"/>
      <c r="DR18" s="803"/>
      <c r="DS18" s="803"/>
      <c r="DT18" s="803"/>
      <c r="DU18" s="804"/>
      <c r="DV18" s="805"/>
      <c r="DW18" s="806"/>
      <c r="DX18" s="806"/>
      <c r="DY18" s="806"/>
      <c r="DZ18" s="807"/>
      <c r="EA18" s="234"/>
    </row>
    <row r="19" spans="1:131" s="235" customFormat="1" ht="26.25" customHeight="1" x14ac:dyDescent="0.15">
      <c r="A19" s="241">
        <v>13</v>
      </c>
      <c r="B19" s="776"/>
      <c r="C19" s="777"/>
      <c r="D19" s="777"/>
      <c r="E19" s="777"/>
      <c r="F19" s="777"/>
      <c r="G19" s="777"/>
      <c r="H19" s="777"/>
      <c r="I19" s="777"/>
      <c r="J19" s="777"/>
      <c r="K19" s="777"/>
      <c r="L19" s="777"/>
      <c r="M19" s="777"/>
      <c r="N19" s="777"/>
      <c r="O19" s="777"/>
      <c r="P19" s="778"/>
      <c r="Q19" s="779"/>
      <c r="R19" s="780"/>
      <c r="S19" s="780"/>
      <c r="T19" s="780"/>
      <c r="U19" s="780"/>
      <c r="V19" s="780"/>
      <c r="W19" s="780"/>
      <c r="X19" s="780"/>
      <c r="Y19" s="780"/>
      <c r="Z19" s="780"/>
      <c r="AA19" s="780"/>
      <c r="AB19" s="780"/>
      <c r="AC19" s="780"/>
      <c r="AD19" s="780"/>
      <c r="AE19" s="781"/>
      <c r="AF19" s="782"/>
      <c r="AG19" s="783"/>
      <c r="AH19" s="783"/>
      <c r="AI19" s="783"/>
      <c r="AJ19" s="784"/>
      <c r="AK19" s="785"/>
      <c r="AL19" s="786"/>
      <c r="AM19" s="786"/>
      <c r="AN19" s="786"/>
      <c r="AO19" s="786"/>
      <c r="AP19" s="786"/>
      <c r="AQ19" s="786"/>
      <c r="AR19" s="786"/>
      <c r="AS19" s="786"/>
      <c r="AT19" s="786"/>
      <c r="AU19" s="787"/>
      <c r="AV19" s="787"/>
      <c r="AW19" s="787"/>
      <c r="AX19" s="787"/>
      <c r="AY19" s="788"/>
      <c r="AZ19" s="232"/>
      <c r="BA19" s="232"/>
      <c r="BB19" s="232"/>
      <c r="BC19" s="232"/>
      <c r="BD19" s="232"/>
      <c r="BE19" s="233"/>
      <c r="BF19" s="233"/>
      <c r="BG19" s="233"/>
      <c r="BH19" s="233"/>
      <c r="BI19" s="233"/>
      <c r="BJ19" s="233"/>
      <c r="BK19" s="233"/>
      <c r="BL19" s="233"/>
      <c r="BM19" s="233"/>
      <c r="BN19" s="233"/>
      <c r="BO19" s="233"/>
      <c r="BP19" s="233"/>
      <c r="BQ19" s="242">
        <v>13</v>
      </c>
      <c r="BR19" s="243"/>
      <c r="BS19" s="789"/>
      <c r="BT19" s="790"/>
      <c r="BU19" s="790"/>
      <c r="BV19" s="790"/>
      <c r="BW19" s="790"/>
      <c r="BX19" s="790"/>
      <c r="BY19" s="790"/>
      <c r="BZ19" s="790"/>
      <c r="CA19" s="790"/>
      <c r="CB19" s="790"/>
      <c r="CC19" s="790"/>
      <c r="CD19" s="790"/>
      <c r="CE19" s="790"/>
      <c r="CF19" s="790"/>
      <c r="CG19" s="791"/>
      <c r="CH19" s="802"/>
      <c r="CI19" s="803"/>
      <c r="CJ19" s="803"/>
      <c r="CK19" s="803"/>
      <c r="CL19" s="804"/>
      <c r="CM19" s="802"/>
      <c r="CN19" s="803"/>
      <c r="CO19" s="803"/>
      <c r="CP19" s="803"/>
      <c r="CQ19" s="804"/>
      <c r="CR19" s="802"/>
      <c r="CS19" s="803"/>
      <c r="CT19" s="803"/>
      <c r="CU19" s="803"/>
      <c r="CV19" s="804"/>
      <c r="CW19" s="802"/>
      <c r="CX19" s="803"/>
      <c r="CY19" s="803"/>
      <c r="CZ19" s="803"/>
      <c r="DA19" s="804"/>
      <c r="DB19" s="802"/>
      <c r="DC19" s="803"/>
      <c r="DD19" s="803"/>
      <c r="DE19" s="803"/>
      <c r="DF19" s="804"/>
      <c r="DG19" s="802"/>
      <c r="DH19" s="803"/>
      <c r="DI19" s="803"/>
      <c r="DJ19" s="803"/>
      <c r="DK19" s="804"/>
      <c r="DL19" s="802"/>
      <c r="DM19" s="803"/>
      <c r="DN19" s="803"/>
      <c r="DO19" s="803"/>
      <c r="DP19" s="804"/>
      <c r="DQ19" s="802"/>
      <c r="DR19" s="803"/>
      <c r="DS19" s="803"/>
      <c r="DT19" s="803"/>
      <c r="DU19" s="804"/>
      <c r="DV19" s="805"/>
      <c r="DW19" s="806"/>
      <c r="DX19" s="806"/>
      <c r="DY19" s="806"/>
      <c r="DZ19" s="807"/>
      <c r="EA19" s="234"/>
    </row>
    <row r="20" spans="1:131" s="235" customFormat="1" ht="26.25" customHeight="1" x14ac:dyDescent="0.15">
      <c r="A20" s="241">
        <v>14</v>
      </c>
      <c r="B20" s="776"/>
      <c r="C20" s="777"/>
      <c r="D20" s="777"/>
      <c r="E20" s="777"/>
      <c r="F20" s="777"/>
      <c r="G20" s="777"/>
      <c r="H20" s="777"/>
      <c r="I20" s="777"/>
      <c r="J20" s="777"/>
      <c r="K20" s="777"/>
      <c r="L20" s="777"/>
      <c r="M20" s="777"/>
      <c r="N20" s="777"/>
      <c r="O20" s="777"/>
      <c r="P20" s="778"/>
      <c r="Q20" s="779"/>
      <c r="R20" s="780"/>
      <c r="S20" s="780"/>
      <c r="T20" s="780"/>
      <c r="U20" s="780"/>
      <c r="V20" s="780"/>
      <c r="W20" s="780"/>
      <c r="X20" s="780"/>
      <c r="Y20" s="780"/>
      <c r="Z20" s="780"/>
      <c r="AA20" s="780"/>
      <c r="AB20" s="780"/>
      <c r="AC20" s="780"/>
      <c r="AD20" s="780"/>
      <c r="AE20" s="781"/>
      <c r="AF20" s="782"/>
      <c r="AG20" s="783"/>
      <c r="AH20" s="783"/>
      <c r="AI20" s="783"/>
      <c r="AJ20" s="784"/>
      <c r="AK20" s="785"/>
      <c r="AL20" s="786"/>
      <c r="AM20" s="786"/>
      <c r="AN20" s="786"/>
      <c r="AO20" s="786"/>
      <c r="AP20" s="786"/>
      <c r="AQ20" s="786"/>
      <c r="AR20" s="786"/>
      <c r="AS20" s="786"/>
      <c r="AT20" s="786"/>
      <c r="AU20" s="787"/>
      <c r="AV20" s="787"/>
      <c r="AW20" s="787"/>
      <c r="AX20" s="787"/>
      <c r="AY20" s="788"/>
      <c r="AZ20" s="232"/>
      <c r="BA20" s="232"/>
      <c r="BB20" s="232"/>
      <c r="BC20" s="232"/>
      <c r="BD20" s="232"/>
      <c r="BE20" s="233"/>
      <c r="BF20" s="233"/>
      <c r="BG20" s="233"/>
      <c r="BH20" s="233"/>
      <c r="BI20" s="233"/>
      <c r="BJ20" s="233"/>
      <c r="BK20" s="233"/>
      <c r="BL20" s="233"/>
      <c r="BM20" s="233"/>
      <c r="BN20" s="233"/>
      <c r="BO20" s="233"/>
      <c r="BP20" s="233"/>
      <c r="BQ20" s="242">
        <v>14</v>
      </c>
      <c r="BR20" s="243"/>
      <c r="BS20" s="789"/>
      <c r="BT20" s="790"/>
      <c r="BU20" s="790"/>
      <c r="BV20" s="790"/>
      <c r="BW20" s="790"/>
      <c r="BX20" s="790"/>
      <c r="BY20" s="790"/>
      <c r="BZ20" s="790"/>
      <c r="CA20" s="790"/>
      <c r="CB20" s="790"/>
      <c r="CC20" s="790"/>
      <c r="CD20" s="790"/>
      <c r="CE20" s="790"/>
      <c r="CF20" s="790"/>
      <c r="CG20" s="791"/>
      <c r="CH20" s="802"/>
      <c r="CI20" s="803"/>
      <c r="CJ20" s="803"/>
      <c r="CK20" s="803"/>
      <c r="CL20" s="804"/>
      <c r="CM20" s="802"/>
      <c r="CN20" s="803"/>
      <c r="CO20" s="803"/>
      <c r="CP20" s="803"/>
      <c r="CQ20" s="804"/>
      <c r="CR20" s="802"/>
      <c r="CS20" s="803"/>
      <c r="CT20" s="803"/>
      <c r="CU20" s="803"/>
      <c r="CV20" s="804"/>
      <c r="CW20" s="802"/>
      <c r="CX20" s="803"/>
      <c r="CY20" s="803"/>
      <c r="CZ20" s="803"/>
      <c r="DA20" s="804"/>
      <c r="DB20" s="802"/>
      <c r="DC20" s="803"/>
      <c r="DD20" s="803"/>
      <c r="DE20" s="803"/>
      <c r="DF20" s="804"/>
      <c r="DG20" s="802"/>
      <c r="DH20" s="803"/>
      <c r="DI20" s="803"/>
      <c r="DJ20" s="803"/>
      <c r="DK20" s="804"/>
      <c r="DL20" s="802"/>
      <c r="DM20" s="803"/>
      <c r="DN20" s="803"/>
      <c r="DO20" s="803"/>
      <c r="DP20" s="804"/>
      <c r="DQ20" s="802"/>
      <c r="DR20" s="803"/>
      <c r="DS20" s="803"/>
      <c r="DT20" s="803"/>
      <c r="DU20" s="804"/>
      <c r="DV20" s="805"/>
      <c r="DW20" s="806"/>
      <c r="DX20" s="806"/>
      <c r="DY20" s="806"/>
      <c r="DZ20" s="807"/>
      <c r="EA20" s="234"/>
    </row>
    <row r="21" spans="1:131" s="235" customFormat="1" ht="26.25" customHeight="1" thickBot="1" x14ac:dyDescent="0.2">
      <c r="A21" s="241">
        <v>15</v>
      </c>
      <c r="B21" s="776"/>
      <c r="C21" s="777"/>
      <c r="D21" s="777"/>
      <c r="E21" s="777"/>
      <c r="F21" s="777"/>
      <c r="G21" s="777"/>
      <c r="H21" s="777"/>
      <c r="I21" s="777"/>
      <c r="J21" s="777"/>
      <c r="K21" s="777"/>
      <c r="L21" s="777"/>
      <c r="M21" s="777"/>
      <c r="N21" s="777"/>
      <c r="O21" s="777"/>
      <c r="P21" s="778"/>
      <c r="Q21" s="779"/>
      <c r="R21" s="780"/>
      <c r="S21" s="780"/>
      <c r="T21" s="780"/>
      <c r="U21" s="780"/>
      <c r="V21" s="780"/>
      <c r="W21" s="780"/>
      <c r="X21" s="780"/>
      <c r="Y21" s="780"/>
      <c r="Z21" s="780"/>
      <c r="AA21" s="780"/>
      <c r="AB21" s="780"/>
      <c r="AC21" s="780"/>
      <c r="AD21" s="780"/>
      <c r="AE21" s="781"/>
      <c r="AF21" s="782"/>
      <c r="AG21" s="783"/>
      <c r="AH21" s="783"/>
      <c r="AI21" s="783"/>
      <c r="AJ21" s="784"/>
      <c r="AK21" s="785"/>
      <c r="AL21" s="786"/>
      <c r="AM21" s="786"/>
      <c r="AN21" s="786"/>
      <c r="AO21" s="786"/>
      <c r="AP21" s="786"/>
      <c r="AQ21" s="786"/>
      <c r="AR21" s="786"/>
      <c r="AS21" s="786"/>
      <c r="AT21" s="786"/>
      <c r="AU21" s="787"/>
      <c r="AV21" s="787"/>
      <c r="AW21" s="787"/>
      <c r="AX21" s="787"/>
      <c r="AY21" s="788"/>
      <c r="AZ21" s="232"/>
      <c r="BA21" s="232"/>
      <c r="BB21" s="232"/>
      <c r="BC21" s="232"/>
      <c r="BD21" s="232"/>
      <c r="BE21" s="233"/>
      <c r="BF21" s="233"/>
      <c r="BG21" s="233"/>
      <c r="BH21" s="233"/>
      <c r="BI21" s="233"/>
      <c r="BJ21" s="233"/>
      <c r="BK21" s="233"/>
      <c r="BL21" s="233"/>
      <c r="BM21" s="233"/>
      <c r="BN21" s="233"/>
      <c r="BO21" s="233"/>
      <c r="BP21" s="233"/>
      <c r="BQ21" s="242">
        <v>15</v>
      </c>
      <c r="BR21" s="243"/>
      <c r="BS21" s="789"/>
      <c r="BT21" s="790"/>
      <c r="BU21" s="790"/>
      <c r="BV21" s="790"/>
      <c r="BW21" s="790"/>
      <c r="BX21" s="790"/>
      <c r="BY21" s="790"/>
      <c r="BZ21" s="790"/>
      <c r="CA21" s="790"/>
      <c r="CB21" s="790"/>
      <c r="CC21" s="790"/>
      <c r="CD21" s="790"/>
      <c r="CE21" s="790"/>
      <c r="CF21" s="790"/>
      <c r="CG21" s="791"/>
      <c r="CH21" s="802"/>
      <c r="CI21" s="803"/>
      <c r="CJ21" s="803"/>
      <c r="CK21" s="803"/>
      <c r="CL21" s="804"/>
      <c r="CM21" s="802"/>
      <c r="CN21" s="803"/>
      <c r="CO21" s="803"/>
      <c r="CP21" s="803"/>
      <c r="CQ21" s="804"/>
      <c r="CR21" s="802"/>
      <c r="CS21" s="803"/>
      <c r="CT21" s="803"/>
      <c r="CU21" s="803"/>
      <c r="CV21" s="804"/>
      <c r="CW21" s="802"/>
      <c r="CX21" s="803"/>
      <c r="CY21" s="803"/>
      <c r="CZ21" s="803"/>
      <c r="DA21" s="804"/>
      <c r="DB21" s="802"/>
      <c r="DC21" s="803"/>
      <c r="DD21" s="803"/>
      <c r="DE21" s="803"/>
      <c r="DF21" s="804"/>
      <c r="DG21" s="802"/>
      <c r="DH21" s="803"/>
      <c r="DI21" s="803"/>
      <c r="DJ21" s="803"/>
      <c r="DK21" s="804"/>
      <c r="DL21" s="802"/>
      <c r="DM21" s="803"/>
      <c r="DN21" s="803"/>
      <c r="DO21" s="803"/>
      <c r="DP21" s="804"/>
      <c r="DQ21" s="802"/>
      <c r="DR21" s="803"/>
      <c r="DS21" s="803"/>
      <c r="DT21" s="803"/>
      <c r="DU21" s="804"/>
      <c r="DV21" s="805"/>
      <c r="DW21" s="806"/>
      <c r="DX21" s="806"/>
      <c r="DY21" s="806"/>
      <c r="DZ21" s="807"/>
      <c r="EA21" s="234"/>
    </row>
    <row r="22" spans="1:131" s="235" customFormat="1" ht="26.25" customHeight="1" x14ac:dyDescent="0.15">
      <c r="A22" s="241">
        <v>16</v>
      </c>
      <c r="B22" s="776"/>
      <c r="C22" s="777"/>
      <c r="D22" s="777"/>
      <c r="E22" s="777"/>
      <c r="F22" s="777"/>
      <c r="G22" s="777"/>
      <c r="H22" s="777"/>
      <c r="I22" s="777"/>
      <c r="J22" s="777"/>
      <c r="K22" s="777"/>
      <c r="L22" s="777"/>
      <c r="M22" s="777"/>
      <c r="N22" s="777"/>
      <c r="O22" s="777"/>
      <c r="P22" s="778"/>
      <c r="Q22" s="808"/>
      <c r="R22" s="809"/>
      <c r="S22" s="809"/>
      <c r="T22" s="809"/>
      <c r="U22" s="809"/>
      <c r="V22" s="809"/>
      <c r="W22" s="809"/>
      <c r="X22" s="809"/>
      <c r="Y22" s="809"/>
      <c r="Z22" s="809"/>
      <c r="AA22" s="809"/>
      <c r="AB22" s="809"/>
      <c r="AC22" s="809"/>
      <c r="AD22" s="809"/>
      <c r="AE22" s="810"/>
      <c r="AF22" s="782"/>
      <c r="AG22" s="783"/>
      <c r="AH22" s="783"/>
      <c r="AI22" s="783"/>
      <c r="AJ22" s="784"/>
      <c r="AK22" s="823"/>
      <c r="AL22" s="824"/>
      <c r="AM22" s="824"/>
      <c r="AN22" s="824"/>
      <c r="AO22" s="824"/>
      <c r="AP22" s="824"/>
      <c r="AQ22" s="824"/>
      <c r="AR22" s="824"/>
      <c r="AS22" s="824"/>
      <c r="AT22" s="824"/>
      <c r="AU22" s="825"/>
      <c r="AV22" s="825"/>
      <c r="AW22" s="825"/>
      <c r="AX22" s="825"/>
      <c r="AY22" s="826"/>
      <c r="AZ22" s="827" t="s">
        <v>283</v>
      </c>
      <c r="BA22" s="827"/>
      <c r="BB22" s="827"/>
      <c r="BC22" s="827"/>
      <c r="BD22" s="828"/>
      <c r="BE22" s="233"/>
      <c r="BF22" s="233"/>
      <c r="BG22" s="233"/>
      <c r="BH22" s="233"/>
      <c r="BI22" s="233"/>
      <c r="BJ22" s="233"/>
      <c r="BK22" s="233"/>
      <c r="BL22" s="233"/>
      <c r="BM22" s="233"/>
      <c r="BN22" s="233"/>
      <c r="BO22" s="233"/>
      <c r="BP22" s="233"/>
      <c r="BQ22" s="242">
        <v>16</v>
      </c>
      <c r="BR22" s="243"/>
      <c r="BS22" s="789"/>
      <c r="BT22" s="790"/>
      <c r="BU22" s="790"/>
      <c r="BV22" s="790"/>
      <c r="BW22" s="790"/>
      <c r="BX22" s="790"/>
      <c r="BY22" s="790"/>
      <c r="BZ22" s="790"/>
      <c r="CA22" s="790"/>
      <c r="CB22" s="790"/>
      <c r="CC22" s="790"/>
      <c r="CD22" s="790"/>
      <c r="CE22" s="790"/>
      <c r="CF22" s="790"/>
      <c r="CG22" s="791"/>
      <c r="CH22" s="802"/>
      <c r="CI22" s="803"/>
      <c r="CJ22" s="803"/>
      <c r="CK22" s="803"/>
      <c r="CL22" s="804"/>
      <c r="CM22" s="802"/>
      <c r="CN22" s="803"/>
      <c r="CO22" s="803"/>
      <c r="CP22" s="803"/>
      <c r="CQ22" s="804"/>
      <c r="CR22" s="802"/>
      <c r="CS22" s="803"/>
      <c r="CT22" s="803"/>
      <c r="CU22" s="803"/>
      <c r="CV22" s="804"/>
      <c r="CW22" s="802"/>
      <c r="CX22" s="803"/>
      <c r="CY22" s="803"/>
      <c r="CZ22" s="803"/>
      <c r="DA22" s="804"/>
      <c r="DB22" s="802"/>
      <c r="DC22" s="803"/>
      <c r="DD22" s="803"/>
      <c r="DE22" s="803"/>
      <c r="DF22" s="804"/>
      <c r="DG22" s="802"/>
      <c r="DH22" s="803"/>
      <c r="DI22" s="803"/>
      <c r="DJ22" s="803"/>
      <c r="DK22" s="804"/>
      <c r="DL22" s="802"/>
      <c r="DM22" s="803"/>
      <c r="DN22" s="803"/>
      <c r="DO22" s="803"/>
      <c r="DP22" s="804"/>
      <c r="DQ22" s="802"/>
      <c r="DR22" s="803"/>
      <c r="DS22" s="803"/>
      <c r="DT22" s="803"/>
      <c r="DU22" s="804"/>
      <c r="DV22" s="805"/>
      <c r="DW22" s="806"/>
      <c r="DX22" s="806"/>
      <c r="DY22" s="806"/>
      <c r="DZ22" s="807"/>
      <c r="EA22" s="234"/>
    </row>
    <row r="23" spans="1:131" s="235" customFormat="1" ht="26.25" customHeight="1" thickBot="1" x14ac:dyDescent="0.2">
      <c r="A23" s="244" t="s">
        <v>284</v>
      </c>
      <c r="B23" s="811" t="s">
        <v>285</v>
      </c>
      <c r="C23" s="812"/>
      <c r="D23" s="812"/>
      <c r="E23" s="812"/>
      <c r="F23" s="812"/>
      <c r="G23" s="812"/>
      <c r="H23" s="812"/>
      <c r="I23" s="812"/>
      <c r="J23" s="812"/>
      <c r="K23" s="812"/>
      <c r="L23" s="812"/>
      <c r="M23" s="812"/>
      <c r="N23" s="812"/>
      <c r="O23" s="812"/>
      <c r="P23" s="813"/>
      <c r="Q23" s="814"/>
      <c r="R23" s="815"/>
      <c r="S23" s="815"/>
      <c r="T23" s="815"/>
      <c r="U23" s="815"/>
      <c r="V23" s="815"/>
      <c r="W23" s="815"/>
      <c r="X23" s="815"/>
      <c r="Y23" s="815"/>
      <c r="Z23" s="815"/>
      <c r="AA23" s="815"/>
      <c r="AB23" s="815"/>
      <c r="AC23" s="815"/>
      <c r="AD23" s="815"/>
      <c r="AE23" s="816"/>
      <c r="AF23" s="817">
        <v>146</v>
      </c>
      <c r="AG23" s="815"/>
      <c r="AH23" s="815"/>
      <c r="AI23" s="815"/>
      <c r="AJ23" s="818"/>
      <c r="AK23" s="819"/>
      <c r="AL23" s="820"/>
      <c r="AM23" s="820"/>
      <c r="AN23" s="820"/>
      <c r="AO23" s="820"/>
      <c r="AP23" s="815"/>
      <c r="AQ23" s="815"/>
      <c r="AR23" s="815"/>
      <c r="AS23" s="815"/>
      <c r="AT23" s="815"/>
      <c r="AU23" s="821"/>
      <c r="AV23" s="821"/>
      <c r="AW23" s="821"/>
      <c r="AX23" s="821"/>
      <c r="AY23" s="822"/>
      <c r="AZ23" s="830" t="s">
        <v>47</v>
      </c>
      <c r="BA23" s="831"/>
      <c r="BB23" s="831"/>
      <c r="BC23" s="831"/>
      <c r="BD23" s="832"/>
      <c r="BE23" s="233"/>
      <c r="BF23" s="233"/>
      <c r="BG23" s="233"/>
      <c r="BH23" s="233"/>
      <c r="BI23" s="233"/>
      <c r="BJ23" s="233"/>
      <c r="BK23" s="233"/>
      <c r="BL23" s="233"/>
      <c r="BM23" s="233"/>
      <c r="BN23" s="233"/>
      <c r="BO23" s="233"/>
      <c r="BP23" s="233"/>
      <c r="BQ23" s="242">
        <v>17</v>
      </c>
      <c r="BR23" s="243"/>
      <c r="BS23" s="789"/>
      <c r="BT23" s="790"/>
      <c r="BU23" s="790"/>
      <c r="BV23" s="790"/>
      <c r="BW23" s="790"/>
      <c r="BX23" s="790"/>
      <c r="BY23" s="790"/>
      <c r="BZ23" s="790"/>
      <c r="CA23" s="790"/>
      <c r="CB23" s="790"/>
      <c r="CC23" s="790"/>
      <c r="CD23" s="790"/>
      <c r="CE23" s="790"/>
      <c r="CF23" s="790"/>
      <c r="CG23" s="791"/>
      <c r="CH23" s="802"/>
      <c r="CI23" s="803"/>
      <c r="CJ23" s="803"/>
      <c r="CK23" s="803"/>
      <c r="CL23" s="804"/>
      <c r="CM23" s="802"/>
      <c r="CN23" s="803"/>
      <c r="CO23" s="803"/>
      <c r="CP23" s="803"/>
      <c r="CQ23" s="804"/>
      <c r="CR23" s="802"/>
      <c r="CS23" s="803"/>
      <c r="CT23" s="803"/>
      <c r="CU23" s="803"/>
      <c r="CV23" s="804"/>
      <c r="CW23" s="802"/>
      <c r="CX23" s="803"/>
      <c r="CY23" s="803"/>
      <c r="CZ23" s="803"/>
      <c r="DA23" s="804"/>
      <c r="DB23" s="802"/>
      <c r="DC23" s="803"/>
      <c r="DD23" s="803"/>
      <c r="DE23" s="803"/>
      <c r="DF23" s="804"/>
      <c r="DG23" s="802"/>
      <c r="DH23" s="803"/>
      <c r="DI23" s="803"/>
      <c r="DJ23" s="803"/>
      <c r="DK23" s="804"/>
      <c r="DL23" s="802"/>
      <c r="DM23" s="803"/>
      <c r="DN23" s="803"/>
      <c r="DO23" s="803"/>
      <c r="DP23" s="804"/>
      <c r="DQ23" s="802"/>
      <c r="DR23" s="803"/>
      <c r="DS23" s="803"/>
      <c r="DT23" s="803"/>
      <c r="DU23" s="804"/>
      <c r="DV23" s="805"/>
      <c r="DW23" s="806"/>
      <c r="DX23" s="806"/>
      <c r="DY23" s="806"/>
      <c r="DZ23" s="807"/>
      <c r="EA23" s="234"/>
    </row>
    <row r="24" spans="1:131" s="235" customFormat="1" ht="26.25" customHeight="1" x14ac:dyDescent="0.15">
      <c r="A24" s="829" t="s">
        <v>286</v>
      </c>
      <c r="B24" s="829"/>
      <c r="C24" s="829"/>
      <c r="D24" s="829"/>
      <c r="E24" s="829"/>
      <c r="F24" s="829"/>
      <c r="G24" s="829"/>
      <c r="H24" s="829"/>
      <c r="I24" s="829"/>
      <c r="J24" s="829"/>
      <c r="K24" s="829"/>
      <c r="L24" s="829"/>
      <c r="M24" s="829"/>
      <c r="N24" s="829"/>
      <c r="O24" s="829"/>
      <c r="P24" s="829"/>
      <c r="Q24" s="829"/>
      <c r="R24" s="829"/>
      <c r="S24" s="829"/>
      <c r="T24" s="829"/>
      <c r="U24" s="829"/>
      <c r="V24" s="829"/>
      <c r="W24" s="829"/>
      <c r="X24" s="829"/>
      <c r="Y24" s="829"/>
      <c r="Z24" s="829"/>
      <c r="AA24" s="829"/>
      <c r="AB24" s="829"/>
      <c r="AC24" s="829"/>
      <c r="AD24" s="829"/>
      <c r="AE24" s="829"/>
      <c r="AF24" s="829"/>
      <c r="AG24" s="829"/>
      <c r="AH24" s="829"/>
      <c r="AI24" s="829"/>
      <c r="AJ24" s="829"/>
      <c r="AK24" s="829"/>
      <c r="AL24" s="829"/>
      <c r="AM24" s="829"/>
      <c r="AN24" s="829"/>
      <c r="AO24" s="829"/>
      <c r="AP24" s="829"/>
      <c r="AQ24" s="829"/>
      <c r="AR24" s="829"/>
      <c r="AS24" s="829"/>
      <c r="AT24" s="829"/>
      <c r="AU24" s="829"/>
      <c r="AV24" s="829"/>
      <c r="AW24" s="829"/>
      <c r="AX24" s="829"/>
      <c r="AY24" s="829"/>
      <c r="AZ24" s="232"/>
      <c r="BA24" s="232"/>
      <c r="BB24" s="232"/>
      <c r="BC24" s="232"/>
      <c r="BD24" s="232"/>
      <c r="BE24" s="233"/>
      <c r="BF24" s="233"/>
      <c r="BG24" s="233"/>
      <c r="BH24" s="233"/>
      <c r="BI24" s="233"/>
      <c r="BJ24" s="233"/>
      <c r="BK24" s="233"/>
      <c r="BL24" s="233"/>
      <c r="BM24" s="233"/>
      <c r="BN24" s="233"/>
      <c r="BO24" s="233"/>
      <c r="BP24" s="233"/>
      <c r="BQ24" s="242">
        <v>18</v>
      </c>
      <c r="BR24" s="243"/>
      <c r="BS24" s="789"/>
      <c r="BT24" s="790"/>
      <c r="BU24" s="790"/>
      <c r="BV24" s="790"/>
      <c r="BW24" s="790"/>
      <c r="BX24" s="790"/>
      <c r="BY24" s="790"/>
      <c r="BZ24" s="790"/>
      <c r="CA24" s="790"/>
      <c r="CB24" s="790"/>
      <c r="CC24" s="790"/>
      <c r="CD24" s="790"/>
      <c r="CE24" s="790"/>
      <c r="CF24" s="790"/>
      <c r="CG24" s="791"/>
      <c r="CH24" s="802"/>
      <c r="CI24" s="803"/>
      <c r="CJ24" s="803"/>
      <c r="CK24" s="803"/>
      <c r="CL24" s="804"/>
      <c r="CM24" s="802"/>
      <c r="CN24" s="803"/>
      <c r="CO24" s="803"/>
      <c r="CP24" s="803"/>
      <c r="CQ24" s="804"/>
      <c r="CR24" s="802"/>
      <c r="CS24" s="803"/>
      <c r="CT24" s="803"/>
      <c r="CU24" s="803"/>
      <c r="CV24" s="804"/>
      <c r="CW24" s="802"/>
      <c r="CX24" s="803"/>
      <c r="CY24" s="803"/>
      <c r="CZ24" s="803"/>
      <c r="DA24" s="804"/>
      <c r="DB24" s="802"/>
      <c r="DC24" s="803"/>
      <c r="DD24" s="803"/>
      <c r="DE24" s="803"/>
      <c r="DF24" s="804"/>
      <c r="DG24" s="802"/>
      <c r="DH24" s="803"/>
      <c r="DI24" s="803"/>
      <c r="DJ24" s="803"/>
      <c r="DK24" s="804"/>
      <c r="DL24" s="802"/>
      <c r="DM24" s="803"/>
      <c r="DN24" s="803"/>
      <c r="DO24" s="803"/>
      <c r="DP24" s="804"/>
      <c r="DQ24" s="802"/>
      <c r="DR24" s="803"/>
      <c r="DS24" s="803"/>
      <c r="DT24" s="803"/>
      <c r="DU24" s="804"/>
      <c r="DV24" s="805"/>
      <c r="DW24" s="806"/>
      <c r="DX24" s="806"/>
      <c r="DY24" s="806"/>
      <c r="DZ24" s="807"/>
      <c r="EA24" s="234"/>
    </row>
    <row r="25" spans="1:131" s="227" customFormat="1" ht="26.25" customHeight="1" thickBot="1" x14ac:dyDescent="0.2">
      <c r="A25" s="770" t="s">
        <v>287</v>
      </c>
      <c r="B25" s="770"/>
      <c r="C25" s="770"/>
      <c r="D25" s="770"/>
      <c r="E25" s="770"/>
      <c r="F25" s="770"/>
      <c r="G25" s="770"/>
      <c r="H25" s="770"/>
      <c r="I25" s="770"/>
      <c r="J25" s="770"/>
      <c r="K25" s="770"/>
      <c r="L25" s="770"/>
      <c r="M25" s="770"/>
      <c r="N25" s="770"/>
      <c r="O25" s="770"/>
      <c r="P25" s="770"/>
      <c r="Q25" s="770"/>
      <c r="R25" s="770"/>
      <c r="S25" s="770"/>
      <c r="T25" s="770"/>
      <c r="U25" s="770"/>
      <c r="V25" s="770"/>
      <c r="W25" s="770"/>
      <c r="X25" s="770"/>
      <c r="Y25" s="770"/>
      <c r="Z25" s="770"/>
      <c r="AA25" s="770"/>
      <c r="AB25" s="770"/>
      <c r="AC25" s="770"/>
      <c r="AD25" s="770"/>
      <c r="AE25" s="770"/>
      <c r="AF25" s="770"/>
      <c r="AG25" s="770"/>
      <c r="AH25" s="770"/>
      <c r="AI25" s="770"/>
      <c r="AJ25" s="770"/>
      <c r="AK25" s="770"/>
      <c r="AL25" s="770"/>
      <c r="AM25" s="770"/>
      <c r="AN25" s="770"/>
      <c r="AO25" s="770"/>
      <c r="AP25" s="770"/>
      <c r="AQ25" s="770"/>
      <c r="AR25" s="770"/>
      <c r="AS25" s="770"/>
      <c r="AT25" s="770"/>
      <c r="AU25" s="770"/>
      <c r="AV25" s="770"/>
      <c r="AW25" s="770"/>
      <c r="AX25" s="770"/>
      <c r="AY25" s="770"/>
      <c r="AZ25" s="770"/>
      <c r="BA25" s="770"/>
      <c r="BB25" s="770"/>
      <c r="BC25" s="770"/>
      <c r="BD25" s="770"/>
      <c r="BE25" s="770"/>
      <c r="BF25" s="770"/>
      <c r="BG25" s="770"/>
      <c r="BH25" s="770"/>
      <c r="BI25" s="770"/>
      <c r="BJ25" s="232"/>
      <c r="BK25" s="232"/>
      <c r="BL25" s="232"/>
      <c r="BM25" s="232"/>
      <c r="BN25" s="232"/>
      <c r="BO25" s="245"/>
      <c r="BP25" s="245"/>
      <c r="BQ25" s="242">
        <v>19</v>
      </c>
      <c r="BR25" s="243"/>
      <c r="BS25" s="789"/>
      <c r="BT25" s="790"/>
      <c r="BU25" s="790"/>
      <c r="BV25" s="790"/>
      <c r="BW25" s="790"/>
      <c r="BX25" s="790"/>
      <c r="BY25" s="790"/>
      <c r="BZ25" s="790"/>
      <c r="CA25" s="790"/>
      <c r="CB25" s="790"/>
      <c r="CC25" s="790"/>
      <c r="CD25" s="790"/>
      <c r="CE25" s="790"/>
      <c r="CF25" s="790"/>
      <c r="CG25" s="791"/>
      <c r="CH25" s="802"/>
      <c r="CI25" s="803"/>
      <c r="CJ25" s="803"/>
      <c r="CK25" s="803"/>
      <c r="CL25" s="804"/>
      <c r="CM25" s="802"/>
      <c r="CN25" s="803"/>
      <c r="CO25" s="803"/>
      <c r="CP25" s="803"/>
      <c r="CQ25" s="804"/>
      <c r="CR25" s="802"/>
      <c r="CS25" s="803"/>
      <c r="CT25" s="803"/>
      <c r="CU25" s="803"/>
      <c r="CV25" s="804"/>
      <c r="CW25" s="802"/>
      <c r="CX25" s="803"/>
      <c r="CY25" s="803"/>
      <c r="CZ25" s="803"/>
      <c r="DA25" s="804"/>
      <c r="DB25" s="802"/>
      <c r="DC25" s="803"/>
      <c r="DD25" s="803"/>
      <c r="DE25" s="803"/>
      <c r="DF25" s="804"/>
      <c r="DG25" s="802"/>
      <c r="DH25" s="803"/>
      <c r="DI25" s="803"/>
      <c r="DJ25" s="803"/>
      <c r="DK25" s="804"/>
      <c r="DL25" s="802"/>
      <c r="DM25" s="803"/>
      <c r="DN25" s="803"/>
      <c r="DO25" s="803"/>
      <c r="DP25" s="804"/>
      <c r="DQ25" s="802"/>
      <c r="DR25" s="803"/>
      <c r="DS25" s="803"/>
      <c r="DT25" s="803"/>
      <c r="DU25" s="804"/>
      <c r="DV25" s="805"/>
      <c r="DW25" s="806"/>
      <c r="DX25" s="806"/>
      <c r="DY25" s="806"/>
      <c r="DZ25" s="807"/>
      <c r="EA25" s="226"/>
    </row>
    <row r="26" spans="1:131" s="227" customFormat="1" ht="26.25" customHeight="1" x14ac:dyDescent="0.15">
      <c r="A26" s="761" t="s">
        <v>112</v>
      </c>
      <c r="B26" s="762"/>
      <c r="C26" s="762"/>
      <c r="D26" s="762"/>
      <c r="E26" s="762"/>
      <c r="F26" s="762"/>
      <c r="G26" s="762"/>
      <c r="H26" s="762"/>
      <c r="I26" s="762"/>
      <c r="J26" s="762"/>
      <c r="K26" s="762"/>
      <c r="L26" s="762"/>
      <c r="M26" s="762"/>
      <c r="N26" s="762"/>
      <c r="O26" s="762"/>
      <c r="P26" s="763"/>
      <c r="Q26" s="738" t="s">
        <v>288</v>
      </c>
      <c r="R26" s="739"/>
      <c r="S26" s="739"/>
      <c r="T26" s="739"/>
      <c r="U26" s="740"/>
      <c r="V26" s="738" t="s">
        <v>289</v>
      </c>
      <c r="W26" s="739"/>
      <c r="X26" s="739"/>
      <c r="Y26" s="739"/>
      <c r="Z26" s="740"/>
      <c r="AA26" s="738" t="s">
        <v>290</v>
      </c>
      <c r="AB26" s="739"/>
      <c r="AC26" s="739"/>
      <c r="AD26" s="739"/>
      <c r="AE26" s="739"/>
      <c r="AF26" s="833" t="s">
        <v>291</v>
      </c>
      <c r="AG26" s="834"/>
      <c r="AH26" s="834"/>
      <c r="AI26" s="834"/>
      <c r="AJ26" s="835"/>
      <c r="AK26" s="739" t="s">
        <v>268</v>
      </c>
      <c r="AL26" s="739"/>
      <c r="AM26" s="739"/>
      <c r="AN26" s="739"/>
      <c r="AO26" s="740"/>
      <c r="AP26" s="738" t="s">
        <v>292</v>
      </c>
      <c r="AQ26" s="739"/>
      <c r="AR26" s="739"/>
      <c r="AS26" s="739"/>
      <c r="AT26" s="740"/>
      <c r="AU26" s="738" t="s">
        <v>293</v>
      </c>
      <c r="AV26" s="739"/>
      <c r="AW26" s="739"/>
      <c r="AX26" s="739"/>
      <c r="AY26" s="740"/>
      <c r="AZ26" s="738" t="s">
        <v>294</v>
      </c>
      <c r="BA26" s="739"/>
      <c r="BB26" s="739"/>
      <c r="BC26" s="739"/>
      <c r="BD26" s="740"/>
      <c r="BE26" s="738" t="s">
        <v>270</v>
      </c>
      <c r="BF26" s="739"/>
      <c r="BG26" s="739"/>
      <c r="BH26" s="739"/>
      <c r="BI26" s="750"/>
      <c r="BJ26" s="232"/>
      <c r="BK26" s="232"/>
      <c r="BL26" s="232"/>
      <c r="BM26" s="232"/>
      <c r="BN26" s="232"/>
      <c r="BO26" s="245"/>
      <c r="BP26" s="245"/>
      <c r="BQ26" s="242">
        <v>20</v>
      </c>
      <c r="BR26" s="243"/>
      <c r="BS26" s="789"/>
      <c r="BT26" s="790"/>
      <c r="BU26" s="790"/>
      <c r="BV26" s="790"/>
      <c r="BW26" s="790"/>
      <c r="BX26" s="790"/>
      <c r="BY26" s="790"/>
      <c r="BZ26" s="790"/>
      <c r="CA26" s="790"/>
      <c r="CB26" s="790"/>
      <c r="CC26" s="790"/>
      <c r="CD26" s="790"/>
      <c r="CE26" s="790"/>
      <c r="CF26" s="790"/>
      <c r="CG26" s="791"/>
      <c r="CH26" s="802"/>
      <c r="CI26" s="803"/>
      <c r="CJ26" s="803"/>
      <c r="CK26" s="803"/>
      <c r="CL26" s="804"/>
      <c r="CM26" s="802"/>
      <c r="CN26" s="803"/>
      <c r="CO26" s="803"/>
      <c r="CP26" s="803"/>
      <c r="CQ26" s="804"/>
      <c r="CR26" s="802"/>
      <c r="CS26" s="803"/>
      <c r="CT26" s="803"/>
      <c r="CU26" s="803"/>
      <c r="CV26" s="804"/>
      <c r="CW26" s="802"/>
      <c r="CX26" s="803"/>
      <c r="CY26" s="803"/>
      <c r="CZ26" s="803"/>
      <c r="DA26" s="804"/>
      <c r="DB26" s="802"/>
      <c r="DC26" s="803"/>
      <c r="DD26" s="803"/>
      <c r="DE26" s="803"/>
      <c r="DF26" s="804"/>
      <c r="DG26" s="802"/>
      <c r="DH26" s="803"/>
      <c r="DI26" s="803"/>
      <c r="DJ26" s="803"/>
      <c r="DK26" s="804"/>
      <c r="DL26" s="802"/>
      <c r="DM26" s="803"/>
      <c r="DN26" s="803"/>
      <c r="DO26" s="803"/>
      <c r="DP26" s="804"/>
      <c r="DQ26" s="802"/>
      <c r="DR26" s="803"/>
      <c r="DS26" s="803"/>
      <c r="DT26" s="803"/>
      <c r="DU26" s="804"/>
      <c r="DV26" s="805"/>
      <c r="DW26" s="806"/>
      <c r="DX26" s="806"/>
      <c r="DY26" s="806"/>
      <c r="DZ26" s="807"/>
      <c r="EA26" s="226"/>
    </row>
    <row r="27" spans="1:131" s="227" customFormat="1" ht="26.25" customHeight="1" thickBot="1" x14ac:dyDescent="0.2">
      <c r="A27" s="764"/>
      <c r="B27" s="765"/>
      <c r="C27" s="765"/>
      <c r="D27" s="765"/>
      <c r="E27" s="765"/>
      <c r="F27" s="765"/>
      <c r="G27" s="765"/>
      <c r="H27" s="765"/>
      <c r="I27" s="765"/>
      <c r="J27" s="765"/>
      <c r="K27" s="765"/>
      <c r="L27" s="765"/>
      <c r="M27" s="765"/>
      <c r="N27" s="765"/>
      <c r="O27" s="765"/>
      <c r="P27" s="766"/>
      <c r="Q27" s="741"/>
      <c r="R27" s="742"/>
      <c r="S27" s="742"/>
      <c r="T27" s="742"/>
      <c r="U27" s="743"/>
      <c r="V27" s="741"/>
      <c r="W27" s="742"/>
      <c r="X27" s="742"/>
      <c r="Y27" s="742"/>
      <c r="Z27" s="743"/>
      <c r="AA27" s="741"/>
      <c r="AB27" s="742"/>
      <c r="AC27" s="742"/>
      <c r="AD27" s="742"/>
      <c r="AE27" s="742"/>
      <c r="AF27" s="836"/>
      <c r="AG27" s="837"/>
      <c r="AH27" s="837"/>
      <c r="AI27" s="837"/>
      <c r="AJ27" s="838"/>
      <c r="AK27" s="742"/>
      <c r="AL27" s="742"/>
      <c r="AM27" s="742"/>
      <c r="AN27" s="742"/>
      <c r="AO27" s="743"/>
      <c r="AP27" s="741"/>
      <c r="AQ27" s="742"/>
      <c r="AR27" s="742"/>
      <c r="AS27" s="742"/>
      <c r="AT27" s="743"/>
      <c r="AU27" s="741"/>
      <c r="AV27" s="742"/>
      <c r="AW27" s="742"/>
      <c r="AX27" s="742"/>
      <c r="AY27" s="743"/>
      <c r="AZ27" s="741"/>
      <c r="BA27" s="742"/>
      <c r="BB27" s="742"/>
      <c r="BC27" s="742"/>
      <c r="BD27" s="743"/>
      <c r="BE27" s="741"/>
      <c r="BF27" s="742"/>
      <c r="BG27" s="742"/>
      <c r="BH27" s="742"/>
      <c r="BI27" s="751"/>
      <c r="BJ27" s="232"/>
      <c r="BK27" s="232"/>
      <c r="BL27" s="232"/>
      <c r="BM27" s="232"/>
      <c r="BN27" s="232"/>
      <c r="BO27" s="245"/>
      <c r="BP27" s="245"/>
      <c r="BQ27" s="242">
        <v>21</v>
      </c>
      <c r="BR27" s="243"/>
      <c r="BS27" s="789"/>
      <c r="BT27" s="790"/>
      <c r="BU27" s="790"/>
      <c r="BV27" s="790"/>
      <c r="BW27" s="790"/>
      <c r="BX27" s="790"/>
      <c r="BY27" s="790"/>
      <c r="BZ27" s="790"/>
      <c r="CA27" s="790"/>
      <c r="CB27" s="790"/>
      <c r="CC27" s="790"/>
      <c r="CD27" s="790"/>
      <c r="CE27" s="790"/>
      <c r="CF27" s="790"/>
      <c r="CG27" s="791"/>
      <c r="CH27" s="802"/>
      <c r="CI27" s="803"/>
      <c r="CJ27" s="803"/>
      <c r="CK27" s="803"/>
      <c r="CL27" s="804"/>
      <c r="CM27" s="802"/>
      <c r="CN27" s="803"/>
      <c r="CO27" s="803"/>
      <c r="CP27" s="803"/>
      <c r="CQ27" s="804"/>
      <c r="CR27" s="802"/>
      <c r="CS27" s="803"/>
      <c r="CT27" s="803"/>
      <c r="CU27" s="803"/>
      <c r="CV27" s="804"/>
      <c r="CW27" s="802"/>
      <c r="CX27" s="803"/>
      <c r="CY27" s="803"/>
      <c r="CZ27" s="803"/>
      <c r="DA27" s="804"/>
      <c r="DB27" s="802"/>
      <c r="DC27" s="803"/>
      <c r="DD27" s="803"/>
      <c r="DE27" s="803"/>
      <c r="DF27" s="804"/>
      <c r="DG27" s="802"/>
      <c r="DH27" s="803"/>
      <c r="DI27" s="803"/>
      <c r="DJ27" s="803"/>
      <c r="DK27" s="804"/>
      <c r="DL27" s="802"/>
      <c r="DM27" s="803"/>
      <c r="DN27" s="803"/>
      <c r="DO27" s="803"/>
      <c r="DP27" s="804"/>
      <c r="DQ27" s="802"/>
      <c r="DR27" s="803"/>
      <c r="DS27" s="803"/>
      <c r="DT27" s="803"/>
      <c r="DU27" s="804"/>
      <c r="DV27" s="805"/>
      <c r="DW27" s="806"/>
      <c r="DX27" s="806"/>
      <c r="DY27" s="806"/>
      <c r="DZ27" s="807"/>
      <c r="EA27" s="226"/>
    </row>
    <row r="28" spans="1:131" s="227" customFormat="1" ht="26.25" customHeight="1" thickTop="1" x14ac:dyDescent="0.15">
      <c r="A28" s="246">
        <v>1</v>
      </c>
      <c r="B28" s="752" t="s">
        <v>295</v>
      </c>
      <c r="C28" s="753"/>
      <c r="D28" s="753"/>
      <c r="E28" s="753"/>
      <c r="F28" s="753"/>
      <c r="G28" s="753"/>
      <c r="H28" s="753"/>
      <c r="I28" s="753"/>
      <c r="J28" s="753"/>
      <c r="K28" s="753"/>
      <c r="L28" s="753"/>
      <c r="M28" s="753"/>
      <c r="N28" s="753"/>
      <c r="O28" s="753"/>
      <c r="P28" s="754"/>
      <c r="Q28" s="843">
        <v>671</v>
      </c>
      <c r="R28" s="844"/>
      <c r="S28" s="844"/>
      <c r="T28" s="844"/>
      <c r="U28" s="844"/>
      <c r="V28" s="844">
        <v>623</v>
      </c>
      <c r="W28" s="844"/>
      <c r="X28" s="844"/>
      <c r="Y28" s="844"/>
      <c r="Z28" s="844"/>
      <c r="AA28" s="844">
        <v>48</v>
      </c>
      <c r="AB28" s="844"/>
      <c r="AC28" s="844"/>
      <c r="AD28" s="844"/>
      <c r="AE28" s="845"/>
      <c r="AF28" s="846">
        <v>48</v>
      </c>
      <c r="AG28" s="844"/>
      <c r="AH28" s="844"/>
      <c r="AI28" s="844"/>
      <c r="AJ28" s="847"/>
      <c r="AK28" s="848">
        <v>112</v>
      </c>
      <c r="AL28" s="839"/>
      <c r="AM28" s="839"/>
      <c r="AN28" s="839"/>
      <c r="AO28" s="839"/>
      <c r="AP28" s="839" t="s">
        <v>47</v>
      </c>
      <c r="AQ28" s="839"/>
      <c r="AR28" s="839"/>
      <c r="AS28" s="839"/>
      <c r="AT28" s="839"/>
      <c r="AU28" s="839" t="s">
        <v>47</v>
      </c>
      <c r="AV28" s="839"/>
      <c r="AW28" s="839"/>
      <c r="AX28" s="839"/>
      <c r="AY28" s="839"/>
      <c r="AZ28" s="840" t="s">
        <v>47</v>
      </c>
      <c r="BA28" s="840"/>
      <c r="BB28" s="840"/>
      <c r="BC28" s="840"/>
      <c r="BD28" s="840"/>
      <c r="BE28" s="841"/>
      <c r="BF28" s="841"/>
      <c r="BG28" s="841"/>
      <c r="BH28" s="841"/>
      <c r="BI28" s="842"/>
      <c r="BJ28" s="232"/>
      <c r="BK28" s="232"/>
      <c r="BL28" s="232"/>
      <c r="BM28" s="232"/>
      <c r="BN28" s="232"/>
      <c r="BO28" s="245"/>
      <c r="BP28" s="245"/>
      <c r="BQ28" s="242">
        <v>22</v>
      </c>
      <c r="BR28" s="243"/>
      <c r="BS28" s="789"/>
      <c r="BT28" s="790"/>
      <c r="BU28" s="790"/>
      <c r="BV28" s="790"/>
      <c r="BW28" s="790"/>
      <c r="BX28" s="790"/>
      <c r="BY28" s="790"/>
      <c r="BZ28" s="790"/>
      <c r="CA28" s="790"/>
      <c r="CB28" s="790"/>
      <c r="CC28" s="790"/>
      <c r="CD28" s="790"/>
      <c r="CE28" s="790"/>
      <c r="CF28" s="790"/>
      <c r="CG28" s="791"/>
      <c r="CH28" s="802"/>
      <c r="CI28" s="803"/>
      <c r="CJ28" s="803"/>
      <c r="CK28" s="803"/>
      <c r="CL28" s="804"/>
      <c r="CM28" s="802"/>
      <c r="CN28" s="803"/>
      <c r="CO28" s="803"/>
      <c r="CP28" s="803"/>
      <c r="CQ28" s="804"/>
      <c r="CR28" s="802"/>
      <c r="CS28" s="803"/>
      <c r="CT28" s="803"/>
      <c r="CU28" s="803"/>
      <c r="CV28" s="804"/>
      <c r="CW28" s="802"/>
      <c r="CX28" s="803"/>
      <c r="CY28" s="803"/>
      <c r="CZ28" s="803"/>
      <c r="DA28" s="804"/>
      <c r="DB28" s="802"/>
      <c r="DC28" s="803"/>
      <c r="DD28" s="803"/>
      <c r="DE28" s="803"/>
      <c r="DF28" s="804"/>
      <c r="DG28" s="802"/>
      <c r="DH28" s="803"/>
      <c r="DI28" s="803"/>
      <c r="DJ28" s="803"/>
      <c r="DK28" s="804"/>
      <c r="DL28" s="802"/>
      <c r="DM28" s="803"/>
      <c r="DN28" s="803"/>
      <c r="DO28" s="803"/>
      <c r="DP28" s="804"/>
      <c r="DQ28" s="802"/>
      <c r="DR28" s="803"/>
      <c r="DS28" s="803"/>
      <c r="DT28" s="803"/>
      <c r="DU28" s="804"/>
      <c r="DV28" s="805"/>
      <c r="DW28" s="806"/>
      <c r="DX28" s="806"/>
      <c r="DY28" s="806"/>
      <c r="DZ28" s="807"/>
      <c r="EA28" s="226"/>
    </row>
    <row r="29" spans="1:131" s="227" customFormat="1" ht="26.25" customHeight="1" x14ac:dyDescent="0.15">
      <c r="A29" s="246">
        <v>2</v>
      </c>
      <c r="B29" s="776" t="s">
        <v>296</v>
      </c>
      <c r="C29" s="777"/>
      <c r="D29" s="777"/>
      <c r="E29" s="777"/>
      <c r="F29" s="777"/>
      <c r="G29" s="777"/>
      <c r="H29" s="777"/>
      <c r="I29" s="777"/>
      <c r="J29" s="777"/>
      <c r="K29" s="777"/>
      <c r="L29" s="777"/>
      <c r="M29" s="777"/>
      <c r="N29" s="777"/>
      <c r="O29" s="777"/>
      <c r="P29" s="778"/>
      <c r="Q29" s="779">
        <v>581</v>
      </c>
      <c r="R29" s="780"/>
      <c r="S29" s="780"/>
      <c r="T29" s="780"/>
      <c r="U29" s="780"/>
      <c r="V29" s="780">
        <v>571</v>
      </c>
      <c r="W29" s="780"/>
      <c r="X29" s="780"/>
      <c r="Y29" s="780"/>
      <c r="Z29" s="780"/>
      <c r="AA29" s="780">
        <v>10</v>
      </c>
      <c r="AB29" s="780"/>
      <c r="AC29" s="780"/>
      <c r="AD29" s="780"/>
      <c r="AE29" s="781"/>
      <c r="AF29" s="782">
        <v>10</v>
      </c>
      <c r="AG29" s="783"/>
      <c r="AH29" s="783"/>
      <c r="AI29" s="783"/>
      <c r="AJ29" s="784"/>
      <c r="AK29" s="851">
        <v>166</v>
      </c>
      <c r="AL29" s="852"/>
      <c r="AM29" s="852"/>
      <c r="AN29" s="852"/>
      <c r="AO29" s="852"/>
      <c r="AP29" s="852" t="s">
        <v>47</v>
      </c>
      <c r="AQ29" s="852"/>
      <c r="AR29" s="852"/>
      <c r="AS29" s="852"/>
      <c r="AT29" s="852"/>
      <c r="AU29" s="852" t="s">
        <v>47</v>
      </c>
      <c r="AV29" s="852"/>
      <c r="AW29" s="852"/>
      <c r="AX29" s="852"/>
      <c r="AY29" s="852"/>
      <c r="AZ29" s="853" t="s">
        <v>47</v>
      </c>
      <c r="BA29" s="853"/>
      <c r="BB29" s="853"/>
      <c r="BC29" s="853"/>
      <c r="BD29" s="853"/>
      <c r="BE29" s="849"/>
      <c r="BF29" s="849"/>
      <c r="BG29" s="849"/>
      <c r="BH29" s="849"/>
      <c r="BI29" s="850"/>
      <c r="BJ29" s="232"/>
      <c r="BK29" s="232"/>
      <c r="BL29" s="232"/>
      <c r="BM29" s="232"/>
      <c r="BN29" s="232"/>
      <c r="BO29" s="245"/>
      <c r="BP29" s="245"/>
      <c r="BQ29" s="242">
        <v>23</v>
      </c>
      <c r="BR29" s="243"/>
      <c r="BS29" s="789"/>
      <c r="BT29" s="790"/>
      <c r="BU29" s="790"/>
      <c r="BV29" s="790"/>
      <c r="BW29" s="790"/>
      <c r="BX29" s="790"/>
      <c r="BY29" s="790"/>
      <c r="BZ29" s="790"/>
      <c r="CA29" s="790"/>
      <c r="CB29" s="790"/>
      <c r="CC29" s="790"/>
      <c r="CD29" s="790"/>
      <c r="CE29" s="790"/>
      <c r="CF29" s="790"/>
      <c r="CG29" s="791"/>
      <c r="CH29" s="802"/>
      <c r="CI29" s="803"/>
      <c r="CJ29" s="803"/>
      <c r="CK29" s="803"/>
      <c r="CL29" s="804"/>
      <c r="CM29" s="802"/>
      <c r="CN29" s="803"/>
      <c r="CO29" s="803"/>
      <c r="CP29" s="803"/>
      <c r="CQ29" s="804"/>
      <c r="CR29" s="802"/>
      <c r="CS29" s="803"/>
      <c r="CT29" s="803"/>
      <c r="CU29" s="803"/>
      <c r="CV29" s="804"/>
      <c r="CW29" s="802"/>
      <c r="CX29" s="803"/>
      <c r="CY29" s="803"/>
      <c r="CZ29" s="803"/>
      <c r="DA29" s="804"/>
      <c r="DB29" s="802"/>
      <c r="DC29" s="803"/>
      <c r="DD29" s="803"/>
      <c r="DE29" s="803"/>
      <c r="DF29" s="804"/>
      <c r="DG29" s="802"/>
      <c r="DH29" s="803"/>
      <c r="DI29" s="803"/>
      <c r="DJ29" s="803"/>
      <c r="DK29" s="804"/>
      <c r="DL29" s="802"/>
      <c r="DM29" s="803"/>
      <c r="DN29" s="803"/>
      <c r="DO29" s="803"/>
      <c r="DP29" s="804"/>
      <c r="DQ29" s="802"/>
      <c r="DR29" s="803"/>
      <c r="DS29" s="803"/>
      <c r="DT29" s="803"/>
      <c r="DU29" s="804"/>
      <c r="DV29" s="805"/>
      <c r="DW29" s="806"/>
      <c r="DX29" s="806"/>
      <c r="DY29" s="806"/>
      <c r="DZ29" s="807"/>
      <c r="EA29" s="226"/>
    </row>
    <row r="30" spans="1:131" s="227" customFormat="1" ht="26.25" customHeight="1" x14ac:dyDescent="0.15">
      <c r="A30" s="246">
        <v>3</v>
      </c>
      <c r="B30" s="776" t="s">
        <v>297</v>
      </c>
      <c r="C30" s="777"/>
      <c r="D30" s="777"/>
      <c r="E30" s="777"/>
      <c r="F30" s="777"/>
      <c r="G30" s="777"/>
      <c r="H30" s="777"/>
      <c r="I30" s="777"/>
      <c r="J30" s="777"/>
      <c r="K30" s="777"/>
      <c r="L30" s="777"/>
      <c r="M30" s="777"/>
      <c r="N30" s="777"/>
      <c r="O30" s="777"/>
      <c r="P30" s="778"/>
      <c r="Q30" s="779">
        <v>57</v>
      </c>
      <c r="R30" s="780"/>
      <c r="S30" s="780"/>
      <c r="T30" s="780"/>
      <c r="U30" s="780"/>
      <c r="V30" s="780">
        <v>55</v>
      </c>
      <c r="W30" s="780"/>
      <c r="X30" s="780"/>
      <c r="Y30" s="780"/>
      <c r="Z30" s="780"/>
      <c r="AA30" s="780">
        <v>2</v>
      </c>
      <c r="AB30" s="780"/>
      <c r="AC30" s="780"/>
      <c r="AD30" s="780"/>
      <c r="AE30" s="781"/>
      <c r="AF30" s="782">
        <v>2</v>
      </c>
      <c r="AG30" s="783"/>
      <c r="AH30" s="783"/>
      <c r="AI30" s="783"/>
      <c r="AJ30" s="784"/>
      <c r="AK30" s="851">
        <v>28</v>
      </c>
      <c r="AL30" s="852"/>
      <c r="AM30" s="852"/>
      <c r="AN30" s="852"/>
      <c r="AO30" s="852"/>
      <c r="AP30" s="852" t="s">
        <v>47</v>
      </c>
      <c r="AQ30" s="852"/>
      <c r="AR30" s="852"/>
      <c r="AS30" s="852"/>
      <c r="AT30" s="852"/>
      <c r="AU30" s="852" t="s">
        <v>47</v>
      </c>
      <c r="AV30" s="852"/>
      <c r="AW30" s="852"/>
      <c r="AX30" s="852"/>
      <c r="AY30" s="852"/>
      <c r="AZ30" s="853" t="s">
        <v>47</v>
      </c>
      <c r="BA30" s="853"/>
      <c r="BB30" s="853"/>
      <c r="BC30" s="853"/>
      <c r="BD30" s="853"/>
      <c r="BE30" s="849"/>
      <c r="BF30" s="849"/>
      <c r="BG30" s="849"/>
      <c r="BH30" s="849"/>
      <c r="BI30" s="850"/>
      <c r="BJ30" s="232"/>
      <c r="BK30" s="232"/>
      <c r="BL30" s="232"/>
      <c r="BM30" s="232"/>
      <c r="BN30" s="232"/>
      <c r="BO30" s="245"/>
      <c r="BP30" s="245"/>
      <c r="BQ30" s="242">
        <v>24</v>
      </c>
      <c r="BR30" s="243"/>
      <c r="BS30" s="789"/>
      <c r="BT30" s="790"/>
      <c r="BU30" s="790"/>
      <c r="BV30" s="790"/>
      <c r="BW30" s="790"/>
      <c r="BX30" s="790"/>
      <c r="BY30" s="790"/>
      <c r="BZ30" s="790"/>
      <c r="CA30" s="790"/>
      <c r="CB30" s="790"/>
      <c r="CC30" s="790"/>
      <c r="CD30" s="790"/>
      <c r="CE30" s="790"/>
      <c r="CF30" s="790"/>
      <c r="CG30" s="791"/>
      <c r="CH30" s="802"/>
      <c r="CI30" s="803"/>
      <c r="CJ30" s="803"/>
      <c r="CK30" s="803"/>
      <c r="CL30" s="804"/>
      <c r="CM30" s="802"/>
      <c r="CN30" s="803"/>
      <c r="CO30" s="803"/>
      <c r="CP30" s="803"/>
      <c r="CQ30" s="804"/>
      <c r="CR30" s="802"/>
      <c r="CS30" s="803"/>
      <c r="CT30" s="803"/>
      <c r="CU30" s="803"/>
      <c r="CV30" s="804"/>
      <c r="CW30" s="802"/>
      <c r="CX30" s="803"/>
      <c r="CY30" s="803"/>
      <c r="CZ30" s="803"/>
      <c r="DA30" s="804"/>
      <c r="DB30" s="802"/>
      <c r="DC30" s="803"/>
      <c r="DD30" s="803"/>
      <c r="DE30" s="803"/>
      <c r="DF30" s="804"/>
      <c r="DG30" s="802"/>
      <c r="DH30" s="803"/>
      <c r="DI30" s="803"/>
      <c r="DJ30" s="803"/>
      <c r="DK30" s="804"/>
      <c r="DL30" s="802"/>
      <c r="DM30" s="803"/>
      <c r="DN30" s="803"/>
      <c r="DO30" s="803"/>
      <c r="DP30" s="804"/>
      <c r="DQ30" s="802"/>
      <c r="DR30" s="803"/>
      <c r="DS30" s="803"/>
      <c r="DT30" s="803"/>
      <c r="DU30" s="804"/>
      <c r="DV30" s="805"/>
      <c r="DW30" s="806"/>
      <c r="DX30" s="806"/>
      <c r="DY30" s="806"/>
      <c r="DZ30" s="807"/>
      <c r="EA30" s="226"/>
    </row>
    <row r="31" spans="1:131" s="227" customFormat="1" ht="26.25" customHeight="1" x14ac:dyDescent="0.15">
      <c r="A31" s="246">
        <v>4</v>
      </c>
      <c r="B31" s="776" t="s">
        <v>298</v>
      </c>
      <c r="C31" s="777"/>
      <c r="D31" s="777"/>
      <c r="E31" s="777"/>
      <c r="F31" s="777"/>
      <c r="G31" s="777"/>
      <c r="H31" s="777"/>
      <c r="I31" s="777"/>
      <c r="J31" s="777"/>
      <c r="K31" s="777"/>
      <c r="L31" s="777"/>
      <c r="M31" s="777"/>
      <c r="N31" s="777"/>
      <c r="O31" s="777"/>
      <c r="P31" s="778"/>
      <c r="Q31" s="779">
        <v>88</v>
      </c>
      <c r="R31" s="780"/>
      <c r="S31" s="780"/>
      <c r="T31" s="780"/>
      <c r="U31" s="780"/>
      <c r="V31" s="780">
        <v>84</v>
      </c>
      <c r="W31" s="780"/>
      <c r="X31" s="780"/>
      <c r="Y31" s="780"/>
      <c r="Z31" s="780"/>
      <c r="AA31" s="780">
        <v>4</v>
      </c>
      <c r="AB31" s="780"/>
      <c r="AC31" s="780"/>
      <c r="AD31" s="780"/>
      <c r="AE31" s="781"/>
      <c r="AF31" s="782">
        <v>4</v>
      </c>
      <c r="AG31" s="783"/>
      <c r="AH31" s="783"/>
      <c r="AI31" s="783"/>
      <c r="AJ31" s="784"/>
      <c r="AK31" s="851">
        <v>56</v>
      </c>
      <c r="AL31" s="852"/>
      <c r="AM31" s="852"/>
      <c r="AN31" s="852"/>
      <c r="AO31" s="852"/>
      <c r="AP31" s="852" t="s">
        <v>47</v>
      </c>
      <c r="AQ31" s="852"/>
      <c r="AR31" s="852"/>
      <c r="AS31" s="852"/>
      <c r="AT31" s="852"/>
      <c r="AU31" s="852" t="s">
        <v>47</v>
      </c>
      <c r="AV31" s="852"/>
      <c r="AW31" s="852"/>
      <c r="AX31" s="852"/>
      <c r="AY31" s="852"/>
      <c r="AZ31" s="853" t="s">
        <v>47</v>
      </c>
      <c r="BA31" s="853"/>
      <c r="BB31" s="853"/>
      <c r="BC31" s="853"/>
      <c r="BD31" s="853"/>
      <c r="BE31" s="849"/>
      <c r="BF31" s="849"/>
      <c r="BG31" s="849"/>
      <c r="BH31" s="849"/>
      <c r="BI31" s="850"/>
      <c r="BJ31" s="232"/>
      <c r="BK31" s="232"/>
      <c r="BL31" s="232"/>
      <c r="BM31" s="232"/>
      <c r="BN31" s="232"/>
      <c r="BO31" s="245"/>
      <c r="BP31" s="245"/>
      <c r="BQ31" s="242">
        <v>25</v>
      </c>
      <c r="BR31" s="243"/>
      <c r="BS31" s="789"/>
      <c r="BT31" s="790"/>
      <c r="BU31" s="790"/>
      <c r="BV31" s="790"/>
      <c r="BW31" s="790"/>
      <c r="BX31" s="790"/>
      <c r="BY31" s="790"/>
      <c r="BZ31" s="790"/>
      <c r="CA31" s="790"/>
      <c r="CB31" s="790"/>
      <c r="CC31" s="790"/>
      <c r="CD31" s="790"/>
      <c r="CE31" s="790"/>
      <c r="CF31" s="790"/>
      <c r="CG31" s="791"/>
      <c r="CH31" s="802"/>
      <c r="CI31" s="803"/>
      <c r="CJ31" s="803"/>
      <c r="CK31" s="803"/>
      <c r="CL31" s="804"/>
      <c r="CM31" s="802"/>
      <c r="CN31" s="803"/>
      <c r="CO31" s="803"/>
      <c r="CP31" s="803"/>
      <c r="CQ31" s="804"/>
      <c r="CR31" s="802"/>
      <c r="CS31" s="803"/>
      <c r="CT31" s="803"/>
      <c r="CU31" s="803"/>
      <c r="CV31" s="804"/>
      <c r="CW31" s="802"/>
      <c r="CX31" s="803"/>
      <c r="CY31" s="803"/>
      <c r="CZ31" s="803"/>
      <c r="DA31" s="804"/>
      <c r="DB31" s="802"/>
      <c r="DC31" s="803"/>
      <c r="DD31" s="803"/>
      <c r="DE31" s="803"/>
      <c r="DF31" s="804"/>
      <c r="DG31" s="802"/>
      <c r="DH31" s="803"/>
      <c r="DI31" s="803"/>
      <c r="DJ31" s="803"/>
      <c r="DK31" s="804"/>
      <c r="DL31" s="802"/>
      <c r="DM31" s="803"/>
      <c r="DN31" s="803"/>
      <c r="DO31" s="803"/>
      <c r="DP31" s="804"/>
      <c r="DQ31" s="802"/>
      <c r="DR31" s="803"/>
      <c r="DS31" s="803"/>
      <c r="DT31" s="803"/>
      <c r="DU31" s="804"/>
      <c r="DV31" s="805"/>
      <c r="DW31" s="806"/>
      <c r="DX31" s="806"/>
      <c r="DY31" s="806"/>
      <c r="DZ31" s="807"/>
      <c r="EA31" s="226"/>
    </row>
    <row r="32" spans="1:131" s="227" customFormat="1" ht="26.25" customHeight="1" x14ac:dyDescent="0.15">
      <c r="A32" s="246">
        <v>5</v>
      </c>
      <c r="B32" s="776" t="s">
        <v>299</v>
      </c>
      <c r="C32" s="777"/>
      <c r="D32" s="777"/>
      <c r="E32" s="777"/>
      <c r="F32" s="777"/>
      <c r="G32" s="777"/>
      <c r="H32" s="777"/>
      <c r="I32" s="777"/>
      <c r="J32" s="777"/>
      <c r="K32" s="777"/>
      <c r="L32" s="777"/>
      <c r="M32" s="777"/>
      <c r="N32" s="777"/>
      <c r="O32" s="777"/>
      <c r="P32" s="778"/>
      <c r="Q32" s="779">
        <v>242</v>
      </c>
      <c r="R32" s="780"/>
      <c r="S32" s="780"/>
      <c r="T32" s="780"/>
      <c r="U32" s="780"/>
      <c r="V32" s="780">
        <v>234</v>
      </c>
      <c r="W32" s="780"/>
      <c r="X32" s="780"/>
      <c r="Y32" s="780"/>
      <c r="Z32" s="780"/>
      <c r="AA32" s="780">
        <v>8</v>
      </c>
      <c r="AB32" s="780"/>
      <c r="AC32" s="780"/>
      <c r="AD32" s="780"/>
      <c r="AE32" s="781"/>
      <c r="AF32" s="782">
        <v>8</v>
      </c>
      <c r="AG32" s="783"/>
      <c r="AH32" s="783"/>
      <c r="AI32" s="783"/>
      <c r="AJ32" s="784"/>
      <c r="AK32" s="851">
        <v>79</v>
      </c>
      <c r="AL32" s="852"/>
      <c r="AM32" s="852"/>
      <c r="AN32" s="852"/>
      <c r="AO32" s="852"/>
      <c r="AP32" s="852">
        <v>54</v>
      </c>
      <c r="AQ32" s="852"/>
      <c r="AR32" s="852"/>
      <c r="AS32" s="852"/>
      <c r="AT32" s="852"/>
      <c r="AU32" s="852">
        <v>14</v>
      </c>
      <c r="AV32" s="852"/>
      <c r="AW32" s="852"/>
      <c r="AX32" s="852"/>
      <c r="AY32" s="852"/>
      <c r="AZ32" s="853" t="s">
        <v>47</v>
      </c>
      <c r="BA32" s="853"/>
      <c r="BB32" s="853"/>
      <c r="BC32" s="853"/>
      <c r="BD32" s="853"/>
      <c r="BE32" s="849" t="s">
        <v>300</v>
      </c>
      <c r="BF32" s="849"/>
      <c r="BG32" s="849"/>
      <c r="BH32" s="849"/>
      <c r="BI32" s="850"/>
      <c r="BJ32" s="232"/>
      <c r="BK32" s="232"/>
      <c r="BL32" s="232"/>
      <c r="BM32" s="232"/>
      <c r="BN32" s="232"/>
      <c r="BO32" s="245"/>
      <c r="BP32" s="245"/>
      <c r="BQ32" s="242">
        <v>26</v>
      </c>
      <c r="BR32" s="243"/>
      <c r="BS32" s="789"/>
      <c r="BT32" s="790"/>
      <c r="BU32" s="790"/>
      <c r="BV32" s="790"/>
      <c r="BW32" s="790"/>
      <c r="BX32" s="790"/>
      <c r="BY32" s="790"/>
      <c r="BZ32" s="790"/>
      <c r="CA32" s="790"/>
      <c r="CB32" s="790"/>
      <c r="CC32" s="790"/>
      <c r="CD32" s="790"/>
      <c r="CE32" s="790"/>
      <c r="CF32" s="790"/>
      <c r="CG32" s="791"/>
      <c r="CH32" s="802"/>
      <c r="CI32" s="803"/>
      <c r="CJ32" s="803"/>
      <c r="CK32" s="803"/>
      <c r="CL32" s="804"/>
      <c r="CM32" s="802"/>
      <c r="CN32" s="803"/>
      <c r="CO32" s="803"/>
      <c r="CP32" s="803"/>
      <c r="CQ32" s="804"/>
      <c r="CR32" s="802"/>
      <c r="CS32" s="803"/>
      <c r="CT32" s="803"/>
      <c r="CU32" s="803"/>
      <c r="CV32" s="804"/>
      <c r="CW32" s="802"/>
      <c r="CX32" s="803"/>
      <c r="CY32" s="803"/>
      <c r="CZ32" s="803"/>
      <c r="DA32" s="804"/>
      <c r="DB32" s="802"/>
      <c r="DC32" s="803"/>
      <c r="DD32" s="803"/>
      <c r="DE32" s="803"/>
      <c r="DF32" s="804"/>
      <c r="DG32" s="802"/>
      <c r="DH32" s="803"/>
      <c r="DI32" s="803"/>
      <c r="DJ32" s="803"/>
      <c r="DK32" s="804"/>
      <c r="DL32" s="802"/>
      <c r="DM32" s="803"/>
      <c r="DN32" s="803"/>
      <c r="DO32" s="803"/>
      <c r="DP32" s="804"/>
      <c r="DQ32" s="802"/>
      <c r="DR32" s="803"/>
      <c r="DS32" s="803"/>
      <c r="DT32" s="803"/>
      <c r="DU32" s="804"/>
      <c r="DV32" s="805"/>
      <c r="DW32" s="806"/>
      <c r="DX32" s="806"/>
      <c r="DY32" s="806"/>
      <c r="DZ32" s="807"/>
      <c r="EA32" s="226"/>
    </row>
    <row r="33" spans="1:131" s="227" customFormat="1" ht="26.25" customHeight="1" x14ac:dyDescent="0.15">
      <c r="A33" s="246">
        <v>6</v>
      </c>
      <c r="B33" s="776" t="s">
        <v>301</v>
      </c>
      <c r="C33" s="777"/>
      <c r="D33" s="777"/>
      <c r="E33" s="777"/>
      <c r="F33" s="777"/>
      <c r="G33" s="777"/>
      <c r="H33" s="777"/>
      <c r="I33" s="777"/>
      <c r="J33" s="777"/>
      <c r="K33" s="777"/>
      <c r="L33" s="777"/>
      <c r="M33" s="777"/>
      <c r="N33" s="777"/>
      <c r="O33" s="777"/>
      <c r="P33" s="778"/>
      <c r="Q33" s="779">
        <v>443</v>
      </c>
      <c r="R33" s="780"/>
      <c r="S33" s="780"/>
      <c r="T33" s="780"/>
      <c r="U33" s="780"/>
      <c r="V33" s="780">
        <v>437</v>
      </c>
      <c r="W33" s="780"/>
      <c r="X33" s="780"/>
      <c r="Y33" s="780"/>
      <c r="Z33" s="780"/>
      <c r="AA33" s="780">
        <v>6</v>
      </c>
      <c r="AB33" s="780"/>
      <c r="AC33" s="780"/>
      <c r="AD33" s="780"/>
      <c r="AE33" s="781"/>
      <c r="AF33" s="782">
        <v>6</v>
      </c>
      <c r="AG33" s="783"/>
      <c r="AH33" s="783"/>
      <c r="AI33" s="783"/>
      <c r="AJ33" s="784"/>
      <c r="AK33" s="851">
        <v>291</v>
      </c>
      <c r="AL33" s="852"/>
      <c r="AM33" s="852"/>
      <c r="AN33" s="852"/>
      <c r="AO33" s="852"/>
      <c r="AP33" s="852">
        <v>1768</v>
      </c>
      <c r="AQ33" s="852"/>
      <c r="AR33" s="852"/>
      <c r="AS33" s="852"/>
      <c r="AT33" s="852"/>
      <c r="AU33" s="852">
        <v>999</v>
      </c>
      <c r="AV33" s="852"/>
      <c r="AW33" s="852"/>
      <c r="AX33" s="852"/>
      <c r="AY33" s="852"/>
      <c r="AZ33" s="853" t="s">
        <v>47</v>
      </c>
      <c r="BA33" s="853"/>
      <c r="BB33" s="853"/>
      <c r="BC33" s="853"/>
      <c r="BD33" s="853"/>
      <c r="BE33" s="849" t="s">
        <v>300</v>
      </c>
      <c r="BF33" s="849"/>
      <c r="BG33" s="849"/>
      <c r="BH33" s="849"/>
      <c r="BI33" s="850"/>
      <c r="BJ33" s="232"/>
      <c r="BK33" s="232"/>
      <c r="BL33" s="232"/>
      <c r="BM33" s="232"/>
      <c r="BN33" s="232"/>
      <c r="BO33" s="245"/>
      <c r="BP33" s="245"/>
      <c r="BQ33" s="242">
        <v>27</v>
      </c>
      <c r="BR33" s="243"/>
      <c r="BS33" s="789"/>
      <c r="BT33" s="790"/>
      <c r="BU33" s="790"/>
      <c r="BV33" s="790"/>
      <c r="BW33" s="790"/>
      <c r="BX33" s="790"/>
      <c r="BY33" s="790"/>
      <c r="BZ33" s="790"/>
      <c r="CA33" s="790"/>
      <c r="CB33" s="790"/>
      <c r="CC33" s="790"/>
      <c r="CD33" s="790"/>
      <c r="CE33" s="790"/>
      <c r="CF33" s="790"/>
      <c r="CG33" s="791"/>
      <c r="CH33" s="802"/>
      <c r="CI33" s="803"/>
      <c r="CJ33" s="803"/>
      <c r="CK33" s="803"/>
      <c r="CL33" s="804"/>
      <c r="CM33" s="802"/>
      <c r="CN33" s="803"/>
      <c r="CO33" s="803"/>
      <c r="CP33" s="803"/>
      <c r="CQ33" s="804"/>
      <c r="CR33" s="802"/>
      <c r="CS33" s="803"/>
      <c r="CT33" s="803"/>
      <c r="CU33" s="803"/>
      <c r="CV33" s="804"/>
      <c r="CW33" s="802"/>
      <c r="CX33" s="803"/>
      <c r="CY33" s="803"/>
      <c r="CZ33" s="803"/>
      <c r="DA33" s="804"/>
      <c r="DB33" s="802"/>
      <c r="DC33" s="803"/>
      <c r="DD33" s="803"/>
      <c r="DE33" s="803"/>
      <c r="DF33" s="804"/>
      <c r="DG33" s="802"/>
      <c r="DH33" s="803"/>
      <c r="DI33" s="803"/>
      <c r="DJ33" s="803"/>
      <c r="DK33" s="804"/>
      <c r="DL33" s="802"/>
      <c r="DM33" s="803"/>
      <c r="DN33" s="803"/>
      <c r="DO33" s="803"/>
      <c r="DP33" s="804"/>
      <c r="DQ33" s="802"/>
      <c r="DR33" s="803"/>
      <c r="DS33" s="803"/>
      <c r="DT33" s="803"/>
      <c r="DU33" s="804"/>
      <c r="DV33" s="805"/>
      <c r="DW33" s="806"/>
      <c r="DX33" s="806"/>
      <c r="DY33" s="806"/>
      <c r="DZ33" s="807"/>
      <c r="EA33" s="226"/>
    </row>
    <row r="34" spans="1:131" s="227" customFormat="1" ht="26.25" customHeight="1" x14ac:dyDescent="0.15">
      <c r="A34" s="246">
        <v>7</v>
      </c>
      <c r="B34" s="776"/>
      <c r="C34" s="777"/>
      <c r="D34" s="777"/>
      <c r="E34" s="777"/>
      <c r="F34" s="777"/>
      <c r="G34" s="777"/>
      <c r="H34" s="777"/>
      <c r="I34" s="777"/>
      <c r="J34" s="777"/>
      <c r="K34" s="777"/>
      <c r="L34" s="777"/>
      <c r="M34" s="777"/>
      <c r="N34" s="777"/>
      <c r="O34" s="777"/>
      <c r="P34" s="778"/>
      <c r="Q34" s="779"/>
      <c r="R34" s="780"/>
      <c r="S34" s="780"/>
      <c r="T34" s="780"/>
      <c r="U34" s="780"/>
      <c r="V34" s="780"/>
      <c r="W34" s="780"/>
      <c r="X34" s="780"/>
      <c r="Y34" s="780"/>
      <c r="Z34" s="780"/>
      <c r="AA34" s="780"/>
      <c r="AB34" s="780"/>
      <c r="AC34" s="780"/>
      <c r="AD34" s="780"/>
      <c r="AE34" s="781"/>
      <c r="AF34" s="782"/>
      <c r="AG34" s="783"/>
      <c r="AH34" s="783"/>
      <c r="AI34" s="783"/>
      <c r="AJ34" s="784"/>
      <c r="AK34" s="851"/>
      <c r="AL34" s="852"/>
      <c r="AM34" s="852"/>
      <c r="AN34" s="852"/>
      <c r="AO34" s="852"/>
      <c r="AP34" s="852"/>
      <c r="AQ34" s="852"/>
      <c r="AR34" s="852"/>
      <c r="AS34" s="852"/>
      <c r="AT34" s="852"/>
      <c r="AU34" s="852"/>
      <c r="AV34" s="852"/>
      <c r="AW34" s="852"/>
      <c r="AX34" s="852"/>
      <c r="AY34" s="852"/>
      <c r="AZ34" s="853"/>
      <c r="BA34" s="853"/>
      <c r="BB34" s="853"/>
      <c r="BC34" s="853"/>
      <c r="BD34" s="853"/>
      <c r="BE34" s="849"/>
      <c r="BF34" s="849"/>
      <c r="BG34" s="849"/>
      <c r="BH34" s="849"/>
      <c r="BI34" s="850"/>
      <c r="BJ34" s="232"/>
      <c r="BK34" s="232"/>
      <c r="BL34" s="232"/>
      <c r="BM34" s="232"/>
      <c r="BN34" s="232"/>
      <c r="BO34" s="245"/>
      <c r="BP34" s="245"/>
      <c r="BQ34" s="242">
        <v>28</v>
      </c>
      <c r="BR34" s="243"/>
      <c r="BS34" s="789"/>
      <c r="BT34" s="790"/>
      <c r="BU34" s="790"/>
      <c r="BV34" s="790"/>
      <c r="BW34" s="790"/>
      <c r="BX34" s="790"/>
      <c r="BY34" s="790"/>
      <c r="BZ34" s="790"/>
      <c r="CA34" s="790"/>
      <c r="CB34" s="790"/>
      <c r="CC34" s="790"/>
      <c r="CD34" s="790"/>
      <c r="CE34" s="790"/>
      <c r="CF34" s="790"/>
      <c r="CG34" s="791"/>
      <c r="CH34" s="802"/>
      <c r="CI34" s="803"/>
      <c r="CJ34" s="803"/>
      <c r="CK34" s="803"/>
      <c r="CL34" s="804"/>
      <c r="CM34" s="802"/>
      <c r="CN34" s="803"/>
      <c r="CO34" s="803"/>
      <c r="CP34" s="803"/>
      <c r="CQ34" s="804"/>
      <c r="CR34" s="802"/>
      <c r="CS34" s="803"/>
      <c r="CT34" s="803"/>
      <c r="CU34" s="803"/>
      <c r="CV34" s="804"/>
      <c r="CW34" s="802"/>
      <c r="CX34" s="803"/>
      <c r="CY34" s="803"/>
      <c r="CZ34" s="803"/>
      <c r="DA34" s="804"/>
      <c r="DB34" s="802"/>
      <c r="DC34" s="803"/>
      <c r="DD34" s="803"/>
      <c r="DE34" s="803"/>
      <c r="DF34" s="804"/>
      <c r="DG34" s="802"/>
      <c r="DH34" s="803"/>
      <c r="DI34" s="803"/>
      <c r="DJ34" s="803"/>
      <c r="DK34" s="804"/>
      <c r="DL34" s="802"/>
      <c r="DM34" s="803"/>
      <c r="DN34" s="803"/>
      <c r="DO34" s="803"/>
      <c r="DP34" s="804"/>
      <c r="DQ34" s="802"/>
      <c r="DR34" s="803"/>
      <c r="DS34" s="803"/>
      <c r="DT34" s="803"/>
      <c r="DU34" s="804"/>
      <c r="DV34" s="805"/>
      <c r="DW34" s="806"/>
      <c r="DX34" s="806"/>
      <c r="DY34" s="806"/>
      <c r="DZ34" s="807"/>
      <c r="EA34" s="226"/>
    </row>
    <row r="35" spans="1:131" s="227" customFormat="1" ht="26.25" customHeight="1" x14ac:dyDescent="0.15">
      <c r="A35" s="246">
        <v>8</v>
      </c>
      <c r="B35" s="776"/>
      <c r="C35" s="777"/>
      <c r="D35" s="777"/>
      <c r="E35" s="777"/>
      <c r="F35" s="777"/>
      <c r="G35" s="777"/>
      <c r="H35" s="777"/>
      <c r="I35" s="777"/>
      <c r="J35" s="777"/>
      <c r="K35" s="777"/>
      <c r="L35" s="777"/>
      <c r="M35" s="777"/>
      <c r="N35" s="777"/>
      <c r="O35" s="777"/>
      <c r="P35" s="778"/>
      <c r="Q35" s="779"/>
      <c r="R35" s="780"/>
      <c r="S35" s="780"/>
      <c r="T35" s="780"/>
      <c r="U35" s="780"/>
      <c r="V35" s="780"/>
      <c r="W35" s="780"/>
      <c r="X35" s="780"/>
      <c r="Y35" s="780"/>
      <c r="Z35" s="780"/>
      <c r="AA35" s="780"/>
      <c r="AB35" s="780"/>
      <c r="AC35" s="780"/>
      <c r="AD35" s="780"/>
      <c r="AE35" s="781"/>
      <c r="AF35" s="782"/>
      <c r="AG35" s="783"/>
      <c r="AH35" s="783"/>
      <c r="AI35" s="783"/>
      <c r="AJ35" s="784"/>
      <c r="AK35" s="851"/>
      <c r="AL35" s="852"/>
      <c r="AM35" s="852"/>
      <c r="AN35" s="852"/>
      <c r="AO35" s="852"/>
      <c r="AP35" s="852"/>
      <c r="AQ35" s="852"/>
      <c r="AR35" s="852"/>
      <c r="AS35" s="852"/>
      <c r="AT35" s="852"/>
      <c r="AU35" s="852"/>
      <c r="AV35" s="852"/>
      <c r="AW35" s="852"/>
      <c r="AX35" s="852"/>
      <c r="AY35" s="852"/>
      <c r="AZ35" s="853"/>
      <c r="BA35" s="853"/>
      <c r="BB35" s="853"/>
      <c r="BC35" s="853"/>
      <c r="BD35" s="853"/>
      <c r="BE35" s="849"/>
      <c r="BF35" s="849"/>
      <c r="BG35" s="849"/>
      <c r="BH35" s="849"/>
      <c r="BI35" s="850"/>
      <c r="BJ35" s="232"/>
      <c r="BK35" s="232"/>
      <c r="BL35" s="232"/>
      <c r="BM35" s="232"/>
      <c r="BN35" s="232"/>
      <c r="BO35" s="245"/>
      <c r="BP35" s="245"/>
      <c r="BQ35" s="242">
        <v>29</v>
      </c>
      <c r="BR35" s="243"/>
      <c r="BS35" s="789"/>
      <c r="BT35" s="790"/>
      <c r="BU35" s="790"/>
      <c r="BV35" s="790"/>
      <c r="BW35" s="790"/>
      <c r="BX35" s="790"/>
      <c r="BY35" s="790"/>
      <c r="BZ35" s="790"/>
      <c r="CA35" s="790"/>
      <c r="CB35" s="790"/>
      <c r="CC35" s="790"/>
      <c r="CD35" s="790"/>
      <c r="CE35" s="790"/>
      <c r="CF35" s="790"/>
      <c r="CG35" s="791"/>
      <c r="CH35" s="802"/>
      <c r="CI35" s="803"/>
      <c r="CJ35" s="803"/>
      <c r="CK35" s="803"/>
      <c r="CL35" s="804"/>
      <c r="CM35" s="802"/>
      <c r="CN35" s="803"/>
      <c r="CO35" s="803"/>
      <c r="CP35" s="803"/>
      <c r="CQ35" s="804"/>
      <c r="CR35" s="802"/>
      <c r="CS35" s="803"/>
      <c r="CT35" s="803"/>
      <c r="CU35" s="803"/>
      <c r="CV35" s="804"/>
      <c r="CW35" s="802"/>
      <c r="CX35" s="803"/>
      <c r="CY35" s="803"/>
      <c r="CZ35" s="803"/>
      <c r="DA35" s="804"/>
      <c r="DB35" s="802"/>
      <c r="DC35" s="803"/>
      <c r="DD35" s="803"/>
      <c r="DE35" s="803"/>
      <c r="DF35" s="804"/>
      <c r="DG35" s="802"/>
      <c r="DH35" s="803"/>
      <c r="DI35" s="803"/>
      <c r="DJ35" s="803"/>
      <c r="DK35" s="804"/>
      <c r="DL35" s="802"/>
      <c r="DM35" s="803"/>
      <c r="DN35" s="803"/>
      <c r="DO35" s="803"/>
      <c r="DP35" s="804"/>
      <c r="DQ35" s="802"/>
      <c r="DR35" s="803"/>
      <c r="DS35" s="803"/>
      <c r="DT35" s="803"/>
      <c r="DU35" s="804"/>
      <c r="DV35" s="805"/>
      <c r="DW35" s="806"/>
      <c r="DX35" s="806"/>
      <c r="DY35" s="806"/>
      <c r="DZ35" s="807"/>
      <c r="EA35" s="226"/>
    </row>
    <row r="36" spans="1:131" s="227" customFormat="1" ht="26.25" customHeight="1" x14ac:dyDescent="0.15">
      <c r="A36" s="246">
        <v>9</v>
      </c>
      <c r="B36" s="776"/>
      <c r="C36" s="777"/>
      <c r="D36" s="777"/>
      <c r="E36" s="777"/>
      <c r="F36" s="777"/>
      <c r="G36" s="777"/>
      <c r="H36" s="777"/>
      <c r="I36" s="777"/>
      <c r="J36" s="777"/>
      <c r="K36" s="777"/>
      <c r="L36" s="777"/>
      <c r="M36" s="777"/>
      <c r="N36" s="777"/>
      <c r="O36" s="777"/>
      <c r="P36" s="778"/>
      <c r="Q36" s="779"/>
      <c r="R36" s="780"/>
      <c r="S36" s="780"/>
      <c r="T36" s="780"/>
      <c r="U36" s="780"/>
      <c r="V36" s="780"/>
      <c r="W36" s="780"/>
      <c r="X36" s="780"/>
      <c r="Y36" s="780"/>
      <c r="Z36" s="780"/>
      <c r="AA36" s="780"/>
      <c r="AB36" s="780"/>
      <c r="AC36" s="780"/>
      <c r="AD36" s="780"/>
      <c r="AE36" s="781"/>
      <c r="AF36" s="782"/>
      <c r="AG36" s="783"/>
      <c r="AH36" s="783"/>
      <c r="AI36" s="783"/>
      <c r="AJ36" s="784"/>
      <c r="AK36" s="851"/>
      <c r="AL36" s="852"/>
      <c r="AM36" s="852"/>
      <c r="AN36" s="852"/>
      <c r="AO36" s="852"/>
      <c r="AP36" s="852"/>
      <c r="AQ36" s="852"/>
      <c r="AR36" s="852"/>
      <c r="AS36" s="852"/>
      <c r="AT36" s="852"/>
      <c r="AU36" s="852"/>
      <c r="AV36" s="852"/>
      <c r="AW36" s="852"/>
      <c r="AX36" s="852"/>
      <c r="AY36" s="852"/>
      <c r="AZ36" s="853"/>
      <c r="BA36" s="853"/>
      <c r="BB36" s="853"/>
      <c r="BC36" s="853"/>
      <c r="BD36" s="853"/>
      <c r="BE36" s="849"/>
      <c r="BF36" s="849"/>
      <c r="BG36" s="849"/>
      <c r="BH36" s="849"/>
      <c r="BI36" s="850"/>
      <c r="BJ36" s="232"/>
      <c r="BK36" s="232"/>
      <c r="BL36" s="232"/>
      <c r="BM36" s="232"/>
      <c r="BN36" s="232"/>
      <c r="BO36" s="245"/>
      <c r="BP36" s="245"/>
      <c r="BQ36" s="242">
        <v>30</v>
      </c>
      <c r="BR36" s="243"/>
      <c r="BS36" s="789"/>
      <c r="BT36" s="790"/>
      <c r="BU36" s="790"/>
      <c r="BV36" s="790"/>
      <c r="BW36" s="790"/>
      <c r="BX36" s="790"/>
      <c r="BY36" s="790"/>
      <c r="BZ36" s="790"/>
      <c r="CA36" s="790"/>
      <c r="CB36" s="790"/>
      <c r="CC36" s="790"/>
      <c r="CD36" s="790"/>
      <c r="CE36" s="790"/>
      <c r="CF36" s="790"/>
      <c r="CG36" s="791"/>
      <c r="CH36" s="802"/>
      <c r="CI36" s="803"/>
      <c r="CJ36" s="803"/>
      <c r="CK36" s="803"/>
      <c r="CL36" s="804"/>
      <c r="CM36" s="802"/>
      <c r="CN36" s="803"/>
      <c r="CO36" s="803"/>
      <c r="CP36" s="803"/>
      <c r="CQ36" s="804"/>
      <c r="CR36" s="802"/>
      <c r="CS36" s="803"/>
      <c r="CT36" s="803"/>
      <c r="CU36" s="803"/>
      <c r="CV36" s="804"/>
      <c r="CW36" s="802"/>
      <c r="CX36" s="803"/>
      <c r="CY36" s="803"/>
      <c r="CZ36" s="803"/>
      <c r="DA36" s="804"/>
      <c r="DB36" s="802"/>
      <c r="DC36" s="803"/>
      <c r="DD36" s="803"/>
      <c r="DE36" s="803"/>
      <c r="DF36" s="804"/>
      <c r="DG36" s="802"/>
      <c r="DH36" s="803"/>
      <c r="DI36" s="803"/>
      <c r="DJ36" s="803"/>
      <c r="DK36" s="804"/>
      <c r="DL36" s="802"/>
      <c r="DM36" s="803"/>
      <c r="DN36" s="803"/>
      <c r="DO36" s="803"/>
      <c r="DP36" s="804"/>
      <c r="DQ36" s="802"/>
      <c r="DR36" s="803"/>
      <c r="DS36" s="803"/>
      <c r="DT36" s="803"/>
      <c r="DU36" s="804"/>
      <c r="DV36" s="805"/>
      <c r="DW36" s="806"/>
      <c r="DX36" s="806"/>
      <c r="DY36" s="806"/>
      <c r="DZ36" s="807"/>
      <c r="EA36" s="226"/>
    </row>
    <row r="37" spans="1:131" s="227" customFormat="1" ht="26.25" customHeight="1" x14ac:dyDescent="0.15">
      <c r="A37" s="246">
        <v>10</v>
      </c>
      <c r="B37" s="776"/>
      <c r="C37" s="777"/>
      <c r="D37" s="777"/>
      <c r="E37" s="777"/>
      <c r="F37" s="777"/>
      <c r="G37" s="777"/>
      <c r="H37" s="777"/>
      <c r="I37" s="777"/>
      <c r="J37" s="777"/>
      <c r="K37" s="777"/>
      <c r="L37" s="777"/>
      <c r="M37" s="777"/>
      <c r="N37" s="777"/>
      <c r="O37" s="777"/>
      <c r="P37" s="778"/>
      <c r="Q37" s="779"/>
      <c r="R37" s="780"/>
      <c r="S37" s="780"/>
      <c r="T37" s="780"/>
      <c r="U37" s="780"/>
      <c r="V37" s="780"/>
      <c r="W37" s="780"/>
      <c r="X37" s="780"/>
      <c r="Y37" s="780"/>
      <c r="Z37" s="780"/>
      <c r="AA37" s="780"/>
      <c r="AB37" s="780"/>
      <c r="AC37" s="780"/>
      <c r="AD37" s="780"/>
      <c r="AE37" s="781"/>
      <c r="AF37" s="782"/>
      <c r="AG37" s="783"/>
      <c r="AH37" s="783"/>
      <c r="AI37" s="783"/>
      <c r="AJ37" s="784"/>
      <c r="AK37" s="851"/>
      <c r="AL37" s="852"/>
      <c r="AM37" s="852"/>
      <c r="AN37" s="852"/>
      <c r="AO37" s="852"/>
      <c r="AP37" s="852"/>
      <c r="AQ37" s="852"/>
      <c r="AR37" s="852"/>
      <c r="AS37" s="852"/>
      <c r="AT37" s="852"/>
      <c r="AU37" s="852"/>
      <c r="AV37" s="852"/>
      <c r="AW37" s="852"/>
      <c r="AX37" s="852"/>
      <c r="AY37" s="852"/>
      <c r="AZ37" s="853"/>
      <c r="BA37" s="853"/>
      <c r="BB37" s="853"/>
      <c r="BC37" s="853"/>
      <c r="BD37" s="853"/>
      <c r="BE37" s="849"/>
      <c r="BF37" s="849"/>
      <c r="BG37" s="849"/>
      <c r="BH37" s="849"/>
      <c r="BI37" s="850"/>
      <c r="BJ37" s="232"/>
      <c r="BK37" s="232"/>
      <c r="BL37" s="232"/>
      <c r="BM37" s="232"/>
      <c r="BN37" s="232"/>
      <c r="BO37" s="245"/>
      <c r="BP37" s="245"/>
      <c r="BQ37" s="242">
        <v>31</v>
      </c>
      <c r="BR37" s="243"/>
      <c r="BS37" s="789"/>
      <c r="BT37" s="790"/>
      <c r="BU37" s="790"/>
      <c r="BV37" s="790"/>
      <c r="BW37" s="790"/>
      <c r="BX37" s="790"/>
      <c r="BY37" s="790"/>
      <c r="BZ37" s="790"/>
      <c r="CA37" s="790"/>
      <c r="CB37" s="790"/>
      <c r="CC37" s="790"/>
      <c r="CD37" s="790"/>
      <c r="CE37" s="790"/>
      <c r="CF37" s="790"/>
      <c r="CG37" s="791"/>
      <c r="CH37" s="802"/>
      <c r="CI37" s="803"/>
      <c r="CJ37" s="803"/>
      <c r="CK37" s="803"/>
      <c r="CL37" s="804"/>
      <c r="CM37" s="802"/>
      <c r="CN37" s="803"/>
      <c r="CO37" s="803"/>
      <c r="CP37" s="803"/>
      <c r="CQ37" s="804"/>
      <c r="CR37" s="802"/>
      <c r="CS37" s="803"/>
      <c r="CT37" s="803"/>
      <c r="CU37" s="803"/>
      <c r="CV37" s="804"/>
      <c r="CW37" s="802"/>
      <c r="CX37" s="803"/>
      <c r="CY37" s="803"/>
      <c r="CZ37" s="803"/>
      <c r="DA37" s="804"/>
      <c r="DB37" s="802"/>
      <c r="DC37" s="803"/>
      <c r="DD37" s="803"/>
      <c r="DE37" s="803"/>
      <c r="DF37" s="804"/>
      <c r="DG37" s="802"/>
      <c r="DH37" s="803"/>
      <c r="DI37" s="803"/>
      <c r="DJ37" s="803"/>
      <c r="DK37" s="804"/>
      <c r="DL37" s="802"/>
      <c r="DM37" s="803"/>
      <c r="DN37" s="803"/>
      <c r="DO37" s="803"/>
      <c r="DP37" s="804"/>
      <c r="DQ37" s="802"/>
      <c r="DR37" s="803"/>
      <c r="DS37" s="803"/>
      <c r="DT37" s="803"/>
      <c r="DU37" s="804"/>
      <c r="DV37" s="805"/>
      <c r="DW37" s="806"/>
      <c r="DX37" s="806"/>
      <c r="DY37" s="806"/>
      <c r="DZ37" s="807"/>
      <c r="EA37" s="226"/>
    </row>
    <row r="38" spans="1:131" s="227" customFormat="1" ht="26.25" customHeight="1" x14ac:dyDescent="0.15">
      <c r="A38" s="246">
        <v>11</v>
      </c>
      <c r="B38" s="776"/>
      <c r="C38" s="777"/>
      <c r="D38" s="777"/>
      <c r="E38" s="777"/>
      <c r="F38" s="777"/>
      <c r="G38" s="777"/>
      <c r="H38" s="777"/>
      <c r="I38" s="777"/>
      <c r="J38" s="777"/>
      <c r="K38" s="777"/>
      <c r="L38" s="777"/>
      <c r="M38" s="777"/>
      <c r="N38" s="777"/>
      <c r="O38" s="777"/>
      <c r="P38" s="778"/>
      <c r="Q38" s="779"/>
      <c r="R38" s="780"/>
      <c r="S38" s="780"/>
      <c r="T38" s="780"/>
      <c r="U38" s="780"/>
      <c r="V38" s="780"/>
      <c r="W38" s="780"/>
      <c r="X38" s="780"/>
      <c r="Y38" s="780"/>
      <c r="Z38" s="780"/>
      <c r="AA38" s="780"/>
      <c r="AB38" s="780"/>
      <c r="AC38" s="780"/>
      <c r="AD38" s="780"/>
      <c r="AE38" s="781"/>
      <c r="AF38" s="782"/>
      <c r="AG38" s="783"/>
      <c r="AH38" s="783"/>
      <c r="AI38" s="783"/>
      <c r="AJ38" s="784"/>
      <c r="AK38" s="851"/>
      <c r="AL38" s="852"/>
      <c r="AM38" s="852"/>
      <c r="AN38" s="852"/>
      <c r="AO38" s="852"/>
      <c r="AP38" s="852"/>
      <c r="AQ38" s="852"/>
      <c r="AR38" s="852"/>
      <c r="AS38" s="852"/>
      <c r="AT38" s="852"/>
      <c r="AU38" s="852"/>
      <c r="AV38" s="852"/>
      <c r="AW38" s="852"/>
      <c r="AX38" s="852"/>
      <c r="AY38" s="852"/>
      <c r="AZ38" s="853"/>
      <c r="BA38" s="853"/>
      <c r="BB38" s="853"/>
      <c r="BC38" s="853"/>
      <c r="BD38" s="853"/>
      <c r="BE38" s="849"/>
      <c r="BF38" s="849"/>
      <c r="BG38" s="849"/>
      <c r="BH38" s="849"/>
      <c r="BI38" s="850"/>
      <c r="BJ38" s="232"/>
      <c r="BK38" s="232"/>
      <c r="BL38" s="232"/>
      <c r="BM38" s="232"/>
      <c r="BN38" s="232"/>
      <c r="BO38" s="245"/>
      <c r="BP38" s="245"/>
      <c r="BQ38" s="242">
        <v>32</v>
      </c>
      <c r="BR38" s="243"/>
      <c r="BS38" s="789"/>
      <c r="BT38" s="790"/>
      <c r="BU38" s="790"/>
      <c r="BV38" s="790"/>
      <c r="BW38" s="790"/>
      <c r="BX38" s="790"/>
      <c r="BY38" s="790"/>
      <c r="BZ38" s="790"/>
      <c r="CA38" s="790"/>
      <c r="CB38" s="790"/>
      <c r="CC38" s="790"/>
      <c r="CD38" s="790"/>
      <c r="CE38" s="790"/>
      <c r="CF38" s="790"/>
      <c r="CG38" s="791"/>
      <c r="CH38" s="802"/>
      <c r="CI38" s="803"/>
      <c r="CJ38" s="803"/>
      <c r="CK38" s="803"/>
      <c r="CL38" s="804"/>
      <c r="CM38" s="802"/>
      <c r="CN38" s="803"/>
      <c r="CO38" s="803"/>
      <c r="CP38" s="803"/>
      <c r="CQ38" s="804"/>
      <c r="CR38" s="802"/>
      <c r="CS38" s="803"/>
      <c r="CT38" s="803"/>
      <c r="CU38" s="803"/>
      <c r="CV38" s="804"/>
      <c r="CW38" s="802"/>
      <c r="CX38" s="803"/>
      <c r="CY38" s="803"/>
      <c r="CZ38" s="803"/>
      <c r="DA38" s="804"/>
      <c r="DB38" s="802"/>
      <c r="DC38" s="803"/>
      <c r="DD38" s="803"/>
      <c r="DE38" s="803"/>
      <c r="DF38" s="804"/>
      <c r="DG38" s="802"/>
      <c r="DH38" s="803"/>
      <c r="DI38" s="803"/>
      <c r="DJ38" s="803"/>
      <c r="DK38" s="804"/>
      <c r="DL38" s="802"/>
      <c r="DM38" s="803"/>
      <c r="DN38" s="803"/>
      <c r="DO38" s="803"/>
      <c r="DP38" s="804"/>
      <c r="DQ38" s="802"/>
      <c r="DR38" s="803"/>
      <c r="DS38" s="803"/>
      <c r="DT38" s="803"/>
      <c r="DU38" s="804"/>
      <c r="DV38" s="805"/>
      <c r="DW38" s="806"/>
      <c r="DX38" s="806"/>
      <c r="DY38" s="806"/>
      <c r="DZ38" s="807"/>
      <c r="EA38" s="226"/>
    </row>
    <row r="39" spans="1:131" s="227" customFormat="1" ht="26.25" customHeight="1" x14ac:dyDescent="0.15">
      <c r="A39" s="246">
        <v>12</v>
      </c>
      <c r="B39" s="776"/>
      <c r="C39" s="777"/>
      <c r="D39" s="777"/>
      <c r="E39" s="777"/>
      <c r="F39" s="777"/>
      <c r="G39" s="777"/>
      <c r="H39" s="777"/>
      <c r="I39" s="777"/>
      <c r="J39" s="777"/>
      <c r="K39" s="777"/>
      <c r="L39" s="777"/>
      <c r="M39" s="777"/>
      <c r="N39" s="777"/>
      <c r="O39" s="777"/>
      <c r="P39" s="778"/>
      <c r="Q39" s="779"/>
      <c r="R39" s="780"/>
      <c r="S39" s="780"/>
      <c r="T39" s="780"/>
      <c r="U39" s="780"/>
      <c r="V39" s="780"/>
      <c r="W39" s="780"/>
      <c r="X39" s="780"/>
      <c r="Y39" s="780"/>
      <c r="Z39" s="780"/>
      <c r="AA39" s="780"/>
      <c r="AB39" s="780"/>
      <c r="AC39" s="780"/>
      <c r="AD39" s="780"/>
      <c r="AE39" s="781"/>
      <c r="AF39" s="782"/>
      <c r="AG39" s="783"/>
      <c r="AH39" s="783"/>
      <c r="AI39" s="783"/>
      <c r="AJ39" s="784"/>
      <c r="AK39" s="851"/>
      <c r="AL39" s="852"/>
      <c r="AM39" s="852"/>
      <c r="AN39" s="852"/>
      <c r="AO39" s="852"/>
      <c r="AP39" s="852"/>
      <c r="AQ39" s="852"/>
      <c r="AR39" s="852"/>
      <c r="AS39" s="852"/>
      <c r="AT39" s="852"/>
      <c r="AU39" s="852"/>
      <c r="AV39" s="852"/>
      <c r="AW39" s="852"/>
      <c r="AX39" s="852"/>
      <c r="AY39" s="852"/>
      <c r="AZ39" s="853"/>
      <c r="BA39" s="853"/>
      <c r="BB39" s="853"/>
      <c r="BC39" s="853"/>
      <c r="BD39" s="853"/>
      <c r="BE39" s="849"/>
      <c r="BF39" s="849"/>
      <c r="BG39" s="849"/>
      <c r="BH39" s="849"/>
      <c r="BI39" s="850"/>
      <c r="BJ39" s="232"/>
      <c r="BK39" s="232"/>
      <c r="BL39" s="232"/>
      <c r="BM39" s="232"/>
      <c r="BN39" s="232"/>
      <c r="BO39" s="245"/>
      <c r="BP39" s="245"/>
      <c r="BQ39" s="242">
        <v>33</v>
      </c>
      <c r="BR39" s="243"/>
      <c r="BS39" s="789"/>
      <c r="BT39" s="790"/>
      <c r="BU39" s="790"/>
      <c r="BV39" s="790"/>
      <c r="BW39" s="790"/>
      <c r="BX39" s="790"/>
      <c r="BY39" s="790"/>
      <c r="BZ39" s="790"/>
      <c r="CA39" s="790"/>
      <c r="CB39" s="790"/>
      <c r="CC39" s="790"/>
      <c r="CD39" s="790"/>
      <c r="CE39" s="790"/>
      <c r="CF39" s="790"/>
      <c r="CG39" s="791"/>
      <c r="CH39" s="802"/>
      <c r="CI39" s="803"/>
      <c r="CJ39" s="803"/>
      <c r="CK39" s="803"/>
      <c r="CL39" s="804"/>
      <c r="CM39" s="802"/>
      <c r="CN39" s="803"/>
      <c r="CO39" s="803"/>
      <c r="CP39" s="803"/>
      <c r="CQ39" s="804"/>
      <c r="CR39" s="802"/>
      <c r="CS39" s="803"/>
      <c r="CT39" s="803"/>
      <c r="CU39" s="803"/>
      <c r="CV39" s="804"/>
      <c r="CW39" s="802"/>
      <c r="CX39" s="803"/>
      <c r="CY39" s="803"/>
      <c r="CZ39" s="803"/>
      <c r="DA39" s="804"/>
      <c r="DB39" s="802"/>
      <c r="DC39" s="803"/>
      <c r="DD39" s="803"/>
      <c r="DE39" s="803"/>
      <c r="DF39" s="804"/>
      <c r="DG39" s="802"/>
      <c r="DH39" s="803"/>
      <c r="DI39" s="803"/>
      <c r="DJ39" s="803"/>
      <c r="DK39" s="804"/>
      <c r="DL39" s="802"/>
      <c r="DM39" s="803"/>
      <c r="DN39" s="803"/>
      <c r="DO39" s="803"/>
      <c r="DP39" s="804"/>
      <c r="DQ39" s="802"/>
      <c r="DR39" s="803"/>
      <c r="DS39" s="803"/>
      <c r="DT39" s="803"/>
      <c r="DU39" s="804"/>
      <c r="DV39" s="805"/>
      <c r="DW39" s="806"/>
      <c r="DX39" s="806"/>
      <c r="DY39" s="806"/>
      <c r="DZ39" s="807"/>
      <c r="EA39" s="226"/>
    </row>
    <row r="40" spans="1:131" s="227" customFormat="1" ht="26.25" customHeight="1" x14ac:dyDescent="0.15">
      <c r="A40" s="241">
        <v>13</v>
      </c>
      <c r="B40" s="776"/>
      <c r="C40" s="777"/>
      <c r="D40" s="777"/>
      <c r="E40" s="777"/>
      <c r="F40" s="777"/>
      <c r="G40" s="777"/>
      <c r="H40" s="777"/>
      <c r="I40" s="777"/>
      <c r="J40" s="777"/>
      <c r="K40" s="777"/>
      <c r="L40" s="777"/>
      <c r="M40" s="777"/>
      <c r="N40" s="777"/>
      <c r="O40" s="777"/>
      <c r="P40" s="778"/>
      <c r="Q40" s="779"/>
      <c r="R40" s="780"/>
      <c r="S40" s="780"/>
      <c r="T40" s="780"/>
      <c r="U40" s="780"/>
      <c r="V40" s="780"/>
      <c r="W40" s="780"/>
      <c r="X40" s="780"/>
      <c r="Y40" s="780"/>
      <c r="Z40" s="780"/>
      <c r="AA40" s="780"/>
      <c r="AB40" s="780"/>
      <c r="AC40" s="780"/>
      <c r="AD40" s="780"/>
      <c r="AE40" s="781"/>
      <c r="AF40" s="782"/>
      <c r="AG40" s="783"/>
      <c r="AH40" s="783"/>
      <c r="AI40" s="783"/>
      <c r="AJ40" s="784"/>
      <c r="AK40" s="851"/>
      <c r="AL40" s="852"/>
      <c r="AM40" s="852"/>
      <c r="AN40" s="852"/>
      <c r="AO40" s="852"/>
      <c r="AP40" s="852"/>
      <c r="AQ40" s="852"/>
      <c r="AR40" s="852"/>
      <c r="AS40" s="852"/>
      <c r="AT40" s="852"/>
      <c r="AU40" s="852"/>
      <c r="AV40" s="852"/>
      <c r="AW40" s="852"/>
      <c r="AX40" s="852"/>
      <c r="AY40" s="852"/>
      <c r="AZ40" s="853"/>
      <c r="BA40" s="853"/>
      <c r="BB40" s="853"/>
      <c r="BC40" s="853"/>
      <c r="BD40" s="853"/>
      <c r="BE40" s="849"/>
      <c r="BF40" s="849"/>
      <c r="BG40" s="849"/>
      <c r="BH40" s="849"/>
      <c r="BI40" s="850"/>
      <c r="BJ40" s="232"/>
      <c r="BK40" s="232"/>
      <c r="BL40" s="232"/>
      <c r="BM40" s="232"/>
      <c r="BN40" s="232"/>
      <c r="BO40" s="245"/>
      <c r="BP40" s="245"/>
      <c r="BQ40" s="242">
        <v>34</v>
      </c>
      <c r="BR40" s="243"/>
      <c r="BS40" s="789"/>
      <c r="BT40" s="790"/>
      <c r="BU40" s="790"/>
      <c r="BV40" s="790"/>
      <c r="BW40" s="790"/>
      <c r="BX40" s="790"/>
      <c r="BY40" s="790"/>
      <c r="BZ40" s="790"/>
      <c r="CA40" s="790"/>
      <c r="CB40" s="790"/>
      <c r="CC40" s="790"/>
      <c r="CD40" s="790"/>
      <c r="CE40" s="790"/>
      <c r="CF40" s="790"/>
      <c r="CG40" s="791"/>
      <c r="CH40" s="802"/>
      <c r="CI40" s="803"/>
      <c r="CJ40" s="803"/>
      <c r="CK40" s="803"/>
      <c r="CL40" s="804"/>
      <c r="CM40" s="802"/>
      <c r="CN40" s="803"/>
      <c r="CO40" s="803"/>
      <c r="CP40" s="803"/>
      <c r="CQ40" s="804"/>
      <c r="CR40" s="802"/>
      <c r="CS40" s="803"/>
      <c r="CT40" s="803"/>
      <c r="CU40" s="803"/>
      <c r="CV40" s="804"/>
      <c r="CW40" s="802"/>
      <c r="CX40" s="803"/>
      <c r="CY40" s="803"/>
      <c r="CZ40" s="803"/>
      <c r="DA40" s="804"/>
      <c r="DB40" s="802"/>
      <c r="DC40" s="803"/>
      <c r="DD40" s="803"/>
      <c r="DE40" s="803"/>
      <c r="DF40" s="804"/>
      <c r="DG40" s="802"/>
      <c r="DH40" s="803"/>
      <c r="DI40" s="803"/>
      <c r="DJ40" s="803"/>
      <c r="DK40" s="804"/>
      <c r="DL40" s="802"/>
      <c r="DM40" s="803"/>
      <c r="DN40" s="803"/>
      <c r="DO40" s="803"/>
      <c r="DP40" s="804"/>
      <c r="DQ40" s="802"/>
      <c r="DR40" s="803"/>
      <c r="DS40" s="803"/>
      <c r="DT40" s="803"/>
      <c r="DU40" s="804"/>
      <c r="DV40" s="805"/>
      <c r="DW40" s="806"/>
      <c r="DX40" s="806"/>
      <c r="DY40" s="806"/>
      <c r="DZ40" s="807"/>
      <c r="EA40" s="226"/>
    </row>
    <row r="41" spans="1:131" s="227" customFormat="1" ht="26.25" customHeight="1" x14ac:dyDescent="0.15">
      <c r="A41" s="241">
        <v>14</v>
      </c>
      <c r="B41" s="776"/>
      <c r="C41" s="777"/>
      <c r="D41" s="777"/>
      <c r="E41" s="777"/>
      <c r="F41" s="777"/>
      <c r="G41" s="777"/>
      <c r="H41" s="777"/>
      <c r="I41" s="777"/>
      <c r="J41" s="777"/>
      <c r="K41" s="777"/>
      <c r="L41" s="777"/>
      <c r="M41" s="777"/>
      <c r="N41" s="777"/>
      <c r="O41" s="777"/>
      <c r="P41" s="778"/>
      <c r="Q41" s="779"/>
      <c r="R41" s="780"/>
      <c r="S41" s="780"/>
      <c r="T41" s="780"/>
      <c r="U41" s="780"/>
      <c r="V41" s="780"/>
      <c r="W41" s="780"/>
      <c r="X41" s="780"/>
      <c r="Y41" s="780"/>
      <c r="Z41" s="780"/>
      <c r="AA41" s="780"/>
      <c r="AB41" s="780"/>
      <c r="AC41" s="780"/>
      <c r="AD41" s="780"/>
      <c r="AE41" s="781"/>
      <c r="AF41" s="782"/>
      <c r="AG41" s="783"/>
      <c r="AH41" s="783"/>
      <c r="AI41" s="783"/>
      <c r="AJ41" s="784"/>
      <c r="AK41" s="851"/>
      <c r="AL41" s="852"/>
      <c r="AM41" s="852"/>
      <c r="AN41" s="852"/>
      <c r="AO41" s="852"/>
      <c r="AP41" s="852"/>
      <c r="AQ41" s="852"/>
      <c r="AR41" s="852"/>
      <c r="AS41" s="852"/>
      <c r="AT41" s="852"/>
      <c r="AU41" s="852"/>
      <c r="AV41" s="852"/>
      <c r="AW41" s="852"/>
      <c r="AX41" s="852"/>
      <c r="AY41" s="852"/>
      <c r="AZ41" s="853"/>
      <c r="BA41" s="853"/>
      <c r="BB41" s="853"/>
      <c r="BC41" s="853"/>
      <c r="BD41" s="853"/>
      <c r="BE41" s="849"/>
      <c r="BF41" s="849"/>
      <c r="BG41" s="849"/>
      <c r="BH41" s="849"/>
      <c r="BI41" s="850"/>
      <c r="BJ41" s="232"/>
      <c r="BK41" s="232"/>
      <c r="BL41" s="232"/>
      <c r="BM41" s="232"/>
      <c r="BN41" s="232"/>
      <c r="BO41" s="245"/>
      <c r="BP41" s="245"/>
      <c r="BQ41" s="242">
        <v>35</v>
      </c>
      <c r="BR41" s="243"/>
      <c r="BS41" s="789"/>
      <c r="BT41" s="790"/>
      <c r="BU41" s="790"/>
      <c r="BV41" s="790"/>
      <c r="BW41" s="790"/>
      <c r="BX41" s="790"/>
      <c r="BY41" s="790"/>
      <c r="BZ41" s="790"/>
      <c r="CA41" s="790"/>
      <c r="CB41" s="790"/>
      <c r="CC41" s="790"/>
      <c r="CD41" s="790"/>
      <c r="CE41" s="790"/>
      <c r="CF41" s="790"/>
      <c r="CG41" s="791"/>
      <c r="CH41" s="802"/>
      <c r="CI41" s="803"/>
      <c r="CJ41" s="803"/>
      <c r="CK41" s="803"/>
      <c r="CL41" s="804"/>
      <c r="CM41" s="802"/>
      <c r="CN41" s="803"/>
      <c r="CO41" s="803"/>
      <c r="CP41" s="803"/>
      <c r="CQ41" s="804"/>
      <c r="CR41" s="802"/>
      <c r="CS41" s="803"/>
      <c r="CT41" s="803"/>
      <c r="CU41" s="803"/>
      <c r="CV41" s="804"/>
      <c r="CW41" s="802"/>
      <c r="CX41" s="803"/>
      <c r="CY41" s="803"/>
      <c r="CZ41" s="803"/>
      <c r="DA41" s="804"/>
      <c r="DB41" s="802"/>
      <c r="DC41" s="803"/>
      <c r="DD41" s="803"/>
      <c r="DE41" s="803"/>
      <c r="DF41" s="804"/>
      <c r="DG41" s="802"/>
      <c r="DH41" s="803"/>
      <c r="DI41" s="803"/>
      <c r="DJ41" s="803"/>
      <c r="DK41" s="804"/>
      <c r="DL41" s="802"/>
      <c r="DM41" s="803"/>
      <c r="DN41" s="803"/>
      <c r="DO41" s="803"/>
      <c r="DP41" s="804"/>
      <c r="DQ41" s="802"/>
      <c r="DR41" s="803"/>
      <c r="DS41" s="803"/>
      <c r="DT41" s="803"/>
      <c r="DU41" s="804"/>
      <c r="DV41" s="805"/>
      <c r="DW41" s="806"/>
      <c r="DX41" s="806"/>
      <c r="DY41" s="806"/>
      <c r="DZ41" s="807"/>
      <c r="EA41" s="226"/>
    </row>
    <row r="42" spans="1:131" s="227" customFormat="1" ht="26.25" customHeight="1" x14ac:dyDescent="0.15">
      <c r="A42" s="241">
        <v>15</v>
      </c>
      <c r="B42" s="776"/>
      <c r="C42" s="777"/>
      <c r="D42" s="777"/>
      <c r="E42" s="777"/>
      <c r="F42" s="777"/>
      <c r="G42" s="777"/>
      <c r="H42" s="777"/>
      <c r="I42" s="777"/>
      <c r="J42" s="777"/>
      <c r="K42" s="777"/>
      <c r="L42" s="777"/>
      <c r="M42" s="777"/>
      <c r="N42" s="777"/>
      <c r="O42" s="777"/>
      <c r="P42" s="778"/>
      <c r="Q42" s="779"/>
      <c r="R42" s="780"/>
      <c r="S42" s="780"/>
      <c r="T42" s="780"/>
      <c r="U42" s="780"/>
      <c r="V42" s="780"/>
      <c r="W42" s="780"/>
      <c r="X42" s="780"/>
      <c r="Y42" s="780"/>
      <c r="Z42" s="780"/>
      <c r="AA42" s="780"/>
      <c r="AB42" s="780"/>
      <c r="AC42" s="780"/>
      <c r="AD42" s="780"/>
      <c r="AE42" s="781"/>
      <c r="AF42" s="782"/>
      <c r="AG42" s="783"/>
      <c r="AH42" s="783"/>
      <c r="AI42" s="783"/>
      <c r="AJ42" s="784"/>
      <c r="AK42" s="851"/>
      <c r="AL42" s="852"/>
      <c r="AM42" s="852"/>
      <c r="AN42" s="852"/>
      <c r="AO42" s="852"/>
      <c r="AP42" s="852"/>
      <c r="AQ42" s="852"/>
      <c r="AR42" s="852"/>
      <c r="AS42" s="852"/>
      <c r="AT42" s="852"/>
      <c r="AU42" s="852"/>
      <c r="AV42" s="852"/>
      <c r="AW42" s="852"/>
      <c r="AX42" s="852"/>
      <c r="AY42" s="852"/>
      <c r="AZ42" s="853"/>
      <c r="BA42" s="853"/>
      <c r="BB42" s="853"/>
      <c r="BC42" s="853"/>
      <c r="BD42" s="853"/>
      <c r="BE42" s="849"/>
      <c r="BF42" s="849"/>
      <c r="BG42" s="849"/>
      <c r="BH42" s="849"/>
      <c r="BI42" s="850"/>
      <c r="BJ42" s="232"/>
      <c r="BK42" s="232"/>
      <c r="BL42" s="232"/>
      <c r="BM42" s="232"/>
      <c r="BN42" s="232"/>
      <c r="BO42" s="245"/>
      <c r="BP42" s="245"/>
      <c r="BQ42" s="242">
        <v>36</v>
      </c>
      <c r="BR42" s="243"/>
      <c r="BS42" s="789"/>
      <c r="BT42" s="790"/>
      <c r="BU42" s="790"/>
      <c r="BV42" s="790"/>
      <c r="BW42" s="790"/>
      <c r="BX42" s="790"/>
      <c r="BY42" s="790"/>
      <c r="BZ42" s="790"/>
      <c r="CA42" s="790"/>
      <c r="CB42" s="790"/>
      <c r="CC42" s="790"/>
      <c r="CD42" s="790"/>
      <c r="CE42" s="790"/>
      <c r="CF42" s="790"/>
      <c r="CG42" s="791"/>
      <c r="CH42" s="802"/>
      <c r="CI42" s="803"/>
      <c r="CJ42" s="803"/>
      <c r="CK42" s="803"/>
      <c r="CL42" s="804"/>
      <c r="CM42" s="802"/>
      <c r="CN42" s="803"/>
      <c r="CO42" s="803"/>
      <c r="CP42" s="803"/>
      <c r="CQ42" s="804"/>
      <c r="CR42" s="802"/>
      <c r="CS42" s="803"/>
      <c r="CT42" s="803"/>
      <c r="CU42" s="803"/>
      <c r="CV42" s="804"/>
      <c r="CW42" s="802"/>
      <c r="CX42" s="803"/>
      <c r="CY42" s="803"/>
      <c r="CZ42" s="803"/>
      <c r="DA42" s="804"/>
      <c r="DB42" s="802"/>
      <c r="DC42" s="803"/>
      <c r="DD42" s="803"/>
      <c r="DE42" s="803"/>
      <c r="DF42" s="804"/>
      <c r="DG42" s="802"/>
      <c r="DH42" s="803"/>
      <c r="DI42" s="803"/>
      <c r="DJ42" s="803"/>
      <c r="DK42" s="804"/>
      <c r="DL42" s="802"/>
      <c r="DM42" s="803"/>
      <c r="DN42" s="803"/>
      <c r="DO42" s="803"/>
      <c r="DP42" s="804"/>
      <c r="DQ42" s="802"/>
      <c r="DR42" s="803"/>
      <c r="DS42" s="803"/>
      <c r="DT42" s="803"/>
      <c r="DU42" s="804"/>
      <c r="DV42" s="805"/>
      <c r="DW42" s="806"/>
      <c r="DX42" s="806"/>
      <c r="DY42" s="806"/>
      <c r="DZ42" s="807"/>
      <c r="EA42" s="226"/>
    </row>
    <row r="43" spans="1:131" s="227" customFormat="1" ht="26.25" customHeight="1" x14ac:dyDescent="0.15">
      <c r="A43" s="241">
        <v>16</v>
      </c>
      <c r="B43" s="776"/>
      <c r="C43" s="777"/>
      <c r="D43" s="777"/>
      <c r="E43" s="777"/>
      <c r="F43" s="777"/>
      <c r="G43" s="777"/>
      <c r="H43" s="777"/>
      <c r="I43" s="777"/>
      <c r="J43" s="777"/>
      <c r="K43" s="777"/>
      <c r="L43" s="777"/>
      <c r="M43" s="777"/>
      <c r="N43" s="777"/>
      <c r="O43" s="777"/>
      <c r="P43" s="778"/>
      <c r="Q43" s="779"/>
      <c r="R43" s="780"/>
      <c r="S43" s="780"/>
      <c r="T43" s="780"/>
      <c r="U43" s="780"/>
      <c r="V43" s="780"/>
      <c r="W43" s="780"/>
      <c r="X43" s="780"/>
      <c r="Y43" s="780"/>
      <c r="Z43" s="780"/>
      <c r="AA43" s="780"/>
      <c r="AB43" s="780"/>
      <c r="AC43" s="780"/>
      <c r="AD43" s="780"/>
      <c r="AE43" s="781"/>
      <c r="AF43" s="782"/>
      <c r="AG43" s="783"/>
      <c r="AH43" s="783"/>
      <c r="AI43" s="783"/>
      <c r="AJ43" s="784"/>
      <c r="AK43" s="851"/>
      <c r="AL43" s="852"/>
      <c r="AM43" s="852"/>
      <c r="AN43" s="852"/>
      <c r="AO43" s="852"/>
      <c r="AP43" s="852"/>
      <c r="AQ43" s="852"/>
      <c r="AR43" s="852"/>
      <c r="AS43" s="852"/>
      <c r="AT43" s="852"/>
      <c r="AU43" s="852"/>
      <c r="AV43" s="852"/>
      <c r="AW43" s="852"/>
      <c r="AX43" s="852"/>
      <c r="AY43" s="852"/>
      <c r="AZ43" s="853"/>
      <c r="BA43" s="853"/>
      <c r="BB43" s="853"/>
      <c r="BC43" s="853"/>
      <c r="BD43" s="853"/>
      <c r="BE43" s="849"/>
      <c r="BF43" s="849"/>
      <c r="BG43" s="849"/>
      <c r="BH43" s="849"/>
      <c r="BI43" s="850"/>
      <c r="BJ43" s="232"/>
      <c r="BK43" s="232"/>
      <c r="BL43" s="232"/>
      <c r="BM43" s="232"/>
      <c r="BN43" s="232"/>
      <c r="BO43" s="245"/>
      <c r="BP43" s="245"/>
      <c r="BQ43" s="242">
        <v>37</v>
      </c>
      <c r="BR43" s="243"/>
      <c r="BS43" s="789"/>
      <c r="BT43" s="790"/>
      <c r="BU43" s="790"/>
      <c r="BV43" s="790"/>
      <c r="BW43" s="790"/>
      <c r="BX43" s="790"/>
      <c r="BY43" s="790"/>
      <c r="BZ43" s="790"/>
      <c r="CA43" s="790"/>
      <c r="CB43" s="790"/>
      <c r="CC43" s="790"/>
      <c r="CD43" s="790"/>
      <c r="CE43" s="790"/>
      <c r="CF43" s="790"/>
      <c r="CG43" s="791"/>
      <c r="CH43" s="802"/>
      <c r="CI43" s="803"/>
      <c r="CJ43" s="803"/>
      <c r="CK43" s="803"/>
      <c r="CL43" s="804"/>
      <c r="CM43" s="802"/>
      <c r="CN43" s="803"/>
      <c r="CO43" s="803"/>
      <c r="CP43" s="803"/>
      <c r="CQ43" s="804"/>
      <c r="CR43" s="802"/>
      <c r="CS43" s="803"/>
      <c r="CT43" s="803"/>
      <c r="CU43" s="803"/>
      <c r="CV43" s="804"/>
      <c r="CW43" s="802"/>
      <c r="CX43" s="803"/>
      <c r="CY43" s="803"/>
      <c r="CZ43" s="803"/>
      <c r="DA43" s="804"/>
      <c r="DB43" s="802"/>
      <c r="DC43" s="803"/>
      <c r="DD43" s="803"/>
      <c r="DE43" s="803"/>
      <c r="DF43" s="804"/>
      <c r="DG43" s="802"/>
      <c r="DH43" s="803"/>
      <c r="DI43" s="803"/>
      <c r="DJ43" s="803"/>
      <c r="DK43" s="804"/>
      <c r="DL43" s="802"/>
      <c r="DM43" s="803"/>
      <c r="DN43" s="803"/>
      <c r="DO43" s="803"/>
      <c r="DP43" s="804"/>
      <c r="DQ43" s="802"/>
      <c r="DR43" s="803"/>
      <c r="DS43" s="803"/>
      <c r="DT43" s="803"/>
      <c r="DU43" s="804"/>
      <c r="DV43" s="805"/>
      <c r="DW43" s="806"/>
      <c r="DX43" s="806"/>
      <c r="DY43" s="806"/>
      <c r="DZ43" s="807"/>
      <c r="EA43" s="226"/>
    </row>
    <row r="44" spans="1:131" s="227" customFormat="1" ht="26.25" customHeight="1" x14ac:dyDescent="0.15">
      <c r="A44" s="241">
        <v>17</v>
      </c>
      <c r="B44" s="776"/>
      <c r="C44" s="777"/>
      <c r="D44" s="777"/>
      <c r="E44" s="777"/>
      <c r="F44" s="777"/>
      <c r="G44" s="777"/>
      <c r="H44" s="777"/>
      <c r="I44" s="777"/>
      <c r="J44" s="777"/>
      <c r="K44" s="777"/>
      <c r="L44" s="777"/>
      <c r="M44" s="777"/>
      <c r="N44" s="777"/>
      <c r="O44" s="777"/>
      <c r="P44" s="778"/>
      <c r="Q44" s="779"/>
      <c r="R44" s="780"/>
      <c r="S44" s="780"/>
      <c r="T44" s="780"/>
      <c r="U44" s="780"/>
      <c r="V44" s="780"/>
      <c r="W44" s="780"/>
      <c r="X44" s="780"/>
      <c r="Y44" s="780"/>
      <c r="Z44" s="780"/>
      <c r="AA44" s="780"/>
      <c r="AB44" s="780"/>
      <c r="AC44" s="780"/>
      <c r="AD44" s="780"/>
      <c r="AE44" s="781"/>
      <c r="AF44" s="782"/>
      <c r="AG44" s="783"/>
      <c r="AH44" s="783"/>
      <c r="AI44" s="783"/>
      <c r="AJ44" s="784"/>
      <c r="AK44" s="851"/>
      <c r="AL44" s="852"/>
      <c r="AM44" s="852"/>
      <c r="AN44" s="852"/>
      <c r="AO44" s="852"/>
      <c r="AP44" s="852"/>
      <c r="AQ44" s="852"/>
      <c r="AR44" s="852"/>
      <c r="AS44" s="852"/>
      <c r="AT44" s="852"/>
      <c r="AU44" s="852"/>
      <c r="AV44" s="852"/>
      <c r="AW44" s="852"/>
      <c r="AX44" s="852"/>
      <c r="AY44" s="852"/>
      <c r="AZ44" s="853"/>
      <c r="BA44" s="853"/>
      <c r="BB44" s="853"/>
      <c r="BC44" s="853"/>
      <c r="BD44" s="853"/>
      <c r="BE44" s="849"/>
      <c r="BF44" s="849"/>
      <c r="BG44" s="849"/>
      <c r="BH44" s="849"/>
      <c r="BI44" s="850"/>
      <c r="BJ44" s="232"/>
      <c r="BK44" s="232"/>
      <c r="BL44" s="232"/>
      <c r="BM44" s="232"/>
      <c r="BN44" s="232"/>
      <c r="BO44" s="245"/>
      <c r="BP44" s="245"/>
      <c r="BQ44" s="242">
        <v>38</v>
      </c>
      <c r="BR44" s="243"/>
      <c r="BS44" s="789"/>
      <c r="BT44" s="790"/>
      <c r="BU44" s="790"/>
      <c r="BV44" s="790"/>
      <c r="BW44" s="790"/>
      <c r="BX44" s="790"/>
      <c r="BY44" s="790"/>
      <c r="BZ44" s="790"/>
      <c r="CA44" s="790"/>
      <c r="CB44" s="790"/>
      <c r="CC44" s="790"/>
      <c r="CD44" s="790"/>
      <c r="CE44" s="790"/>
      <c r="CF44" s="790"/>
      <c r="CG44" s="791"/>
      <c r="CH44" s="802"/>
      <c r="CI44" s="803"/>
      <c r="CJ44" s="803"/>
      <c r="CK44" s="803"/>
      <c r="CL44" s="804"/>
      <c r="CM44" s="802"/>
      <c r="CN44" s="803"/>
      <c r="CO44" s="803"/>
      <c r="CP44" s="803"/>
      <c r="CQ44" s="804"/>
      <c r="CR44" s="802"/>
      <c r="CS44" s="803"/>
      <c r="CT44" s="803"/>
      <c r="CU44" s="803"/>
      <c r="CV44" s="804"/>
      <c r="CW44" s="802"/>
      <c r="CX44" s="803"/>
      <c r="CY44" s="803"/>
      <c r="CZ44" s="803"/>
      <c r="DA44" s="804"/>
      <c r="DB44" s="802"/>
      <c r="DC44" s="803"/>
      <c r="DD44" s="803"/>
      <c r="DE44" s="803"/>
      <c r="DF44" s="804"/>
      <c r="DG44" s="802"/>
      <c r="DH44" s="803"/>
      <c r="DI44" s="803"/>
      <c r="DJ44" s="803"/>
      <c r="DK44" s="804"/>
      <c r="DL44" s="802"/>
      <c r="DM44" s="803"/>
      <c r="DN44" s="803"/>
      <c r="DO44" s="803"/>
      <c r="DP44" s="804"/>
      <c r="DQ44" s="802"/>
      <c r="DR44" s="803"/>
      <c r="DS44" s="803"/>
      <c r="DT44" s="803"/>
      <c r="DU44" s="804"/>
      <c r="DV44" s="805"/>
      <c r="DW44" s="806"/>
      <c r="DX44" s="806"/>
      <c r="DY44" s="806"/>
      <c r="DZ44" s="807"/>
      <c r="EA44" s="226"/>
    </row>
    <row r="45" spans="1:131" s="227" customFormat="1" ht="26.25" customHeight="1" x14ac:dyDescent="0.15">
      <c r="A45" s="241">
        <v>18</v>
      </c>
      <c r="B45" s="776"/>
      <c r="C45" s="777"/>
      <c r="D45" s="777"/>
      <c r="E45" s="777"/>
      <c r="F45" s="777"/>
      <c r="G45" s="777"/>
      <c r="H45" s="777"/>
      <c r="I45" s="777"/>
      <c r="J45" s="777"/>
      <c r="K45" s="777"/>
      <c r="L45" s="777"/>
      <c r="M45" s="777"/>
      <c r="N45" s="777"/>
      <c r="O45" s="777"/>
      <c r="P45" s="778"/>
      <c r="Q45" s="779"/>
      <c r="R45" s="780"/>
      <c r="S45" s="780"/>
      <c r="T45" s="780"/>
      <c r="U45" s="780"/>
      <c r="V45" s="780"/>
      <c r="W45" s="780"/>
      <c r="X45" s="780"/>
      <c r="Y45" s="780"/>
      <c r="Z45" s="780"/>
      <c r="AA45" s="780"/>
      <c r="AB45" s="780"/>
      <c r="AC45" s="780"/>
      <c r="AD45" s="780"/>
      <c r="AE45" s="781"/>
      <c r="AF45" s="782"/>
      <c r="AG45" s="783"/>
      <c r="AH45" s="783"/>
      <c r="AI45" s="783"/>
      <c r="AJ45" s="784"/>
      <c r="AK45" s="851"/>
      <c r="AL45" s="852"/>
      <c r="AM45" s="852"/>
      <c r="AN45" s="852"/>
      <c r="AO45" s="852"/>
      <c r="AP45" s="852"/>
      <c r="AQ45" s="852"/>
      <c r="AR45" s="852"/>
      <c r="AS45" s="852"/>
      <c r="AT45" s="852"/>
      <c r="AU45" s="852"/>
      <c r="AV45" s="852"/>
      <c r="AW45" s="852"/>
      <c r="AX45" s="852"/>
      <c r="AY45" s="852"/>
      <c r="AZ45" s="853"/>
      <c r="BA45" s="853"/>
      <c r="BB45" s="853"/>
      <c r="BC45" s="853"/>
      <c r="BD45" s="853"/>
      <c r="BE45" s="849"/>
      <c r="BF45" s="849"/>
      <c r="BG45" s="849"/>
      <c r="BH45" s="849"/>
      <c r="BI45" s="850"/>
      <c r="BJ45" s="232"/>
      <c r="BK45" s="232"/>
      <c r="BL45" s="232"/>
      <c r="BM45" s="232"/>
      <c r="BN45" s="232"/>
      <c r="BO45" s="245"/>
      <c r="BP45" s="245"/>
      <c r="BQ45" s="242">
        <v>39</v>
      </c>
      <c r="BR45" s="243"/>
      <c r="BS45" s="789"/>
      <c r="BT45" s="790"/>
      <c r="BU45" s="790"/>
      <c r="BV45" s="790"/>
      <c r="BW45" s="790"/>
      <c r="BX45" s="790"/>
      <c r="BY45" s="790"/>
      <c r="BZ45" s="790"/>
      <c r="CA45" s="790"/>
      <c r="CB45" s="790"/>
      <c r="CC45" s="790"/>
      <c r="CD45" s="790"/>
      <c r="CE45" s="790"/>
      <c r="CF45" s="790"/>
      <c r="CG45" s="791"/>
      <c r="CH45" s="802"/>
      <c r="CI45" s="803"/>
      <c r="CJ45" s="803"/>
      <c r="CK45" s="803"/>
      <c r="CL45" s="804"/>
      <c r="CM45" s="802"/>
      <c r="CN45" s="803"/>
      <c r="CO45" s="803"/>
      <c r="CP45" s="803"/>
      <c r="CQ45" s="804"/>
      <c r="CR45" s="802"/>
      <c r="CS45" s="803"/>
      <c r="CT45" s="803"/>
      <c r="CU45" s="803"/>
      <c r="CV45" s="804"/>
      <c r="CW45" s="802"/>
      <c r="CX45" s="803"/>
      <c r="CY45" s="803"/>
      <c r="CZ45" s="803"/>
      <c r="DA45" s="804"/>
      <c r="DB45" s="802"/>
      <c r="DC45" s="803"/>
      <c r="DD45" s="803"/>
      <c r="DE45" s="803"/>
      <c r="DF45" s="804"/>
      <c r="DG45" s="802"/>
      <c r="DH45" s="803"/>
      <c r="DI45" s="803"/>
      <c r="DJ45" s="803"/>
      <c r="DK45" s="804"/>
      <c r="DL45" s="802"/>
      <c r="DM45" s="803"/>
      <c r="DN45" s="803"/>
      <c r="DO45" s="803"/>
      <c r="DP45" s="804"/>
      <c r="DQ45" s="802"/>
      <c r="DR45" s="803"/>
      <c r="DS45" s="803"/>
      <c r="DT45" s="803"/>
      <c r="DU45" s="804"/>
      <c r="DV45" s="805"/>
      <c r="DW45" s="806"/>
      <c r="DX45" s="806"/>
      <c r="DY45" s="806"/>
      <c r="DZ45" s="807"/>
      <c r="EA45" s="226"/>
    </row>
    <row r="46" spans="1:131" s="227" customFormat="1" ht="26.25" customHeight="1" x14ac:dyDescent="0.15">
      <c r="A46" s="241">
        <v>19</v>
      </c>
      <c r="B46" s="776"/>
      <c r="C46" s="777"/>
      <c r="D46" s="777"/>
      <c r="E46" s="777"/>
      <c r="F46" s="777"/>
      <c r="G46" s="777"/>
      <c r="H46" s="777"/>
      <c r="I46" s="777"/>
      <c r="J46" s="777"/>
      <c r="K46" s="777"/>
      <c r="L46" s="777"/>
      <c r="M46" s="777"/>
      <c r="N46" s="777"/>
      <c r="O46" s="777"/>
      <c r="P46" s="778"/>
      <c r="Q46" s="779"/>
      <c r="R46" s="780"/>
      <c r="S46" s="780"/>
      <c r="T46" s="780"/>
      <c r="U46" s="780"/>
      <c r="V46" s="780"/>
      <c r="W46" s="780"/>
      <c r="X46" s="780"/>
      <c r="Y46" s="780"/>
      <c r="Z46" s="780"/>
      <c r="AA46" s="780"/>
      <c r="AB46" s="780"/>
      <c r="AC46" s="780"/>
      <c r="AD46" s="780"/>
      <c r="AE46" s="781"/>
      <c r="AF46" s="782"/>
      <c r="AG46" s="783"/>
      <c r="AH46" s="783"/>
      <c r="AI46" s="783"/>
      <c r="AJ46" s="784"/>
      <c r="AK46" s="851"/>
      <c r="AL46" s="852"/>
      <c r="AM46" s="852"/>
      <c r="AN46" s="852"/>
      <c r="AO46" s="852"/>
      <c r="AP46" s="852"/>
      <c r="AQ46" s="852"/>
      <c r="AR46" s="852"/>
      <c r="AS46" s="852"/>
      <c r="AT46" s="852"/>
      <c r="AU46" s="852"/>
      <c r="AV46" s="852"/>
      <c r="AW46" s="852"/>
      <c r="AX46" s="852"/>
      <c r="AY46" s="852"/>
      <c r="AZ46" s="853"/>
      <c r="BA46" s="853"/>
      <c r="BB46" s="853"/>
      <c r="BC46" s="853"/>
      <c r="BD46" s="853"/>
      <c r="BE46" s="849"/>
      <c r="BF46" s="849"/>
      <c r="BG46" s="849"/>
      <c r="BH46" s="849"/>
      <c r="BI46" s="850"/>
      <c r="BJ46" s="232"/>
      <c r="BK46" s="232"/>
      <c r="BL46" s="232"/>
      <c r="BM46" s="232"/>
      <c r="BN46" s="232"/>
      <c r="BO46" s="245"/>
      <c r="BP46" s="245"/>
      <c r="BQ46" s="242">
        <v>40</v>
      </c>
      <c r="BR46" s="243"/>
      <c r="BS46" s="789"/>
      <c r="BT46" s="790"/>
      <c r="BU46" s="790"/>
      <c r="BV46" s="790"/>
      <c r="BW46" s="790"/>
      <c r="BX46" s="790"/>
      <c r="BY46" s="790"/>
      <c r="BZ46" s="790"/>
      <c r="CA46" s="790"/>
      <c r="CB46" s="790"/>
      <c r="CC46" s="790"/>
      <c r="CD46" s="790"/>
      <c r="CE46" s="790"/>
      <c r="CF46" s="790"/>
      <c r="CG46" s="791"/>
      <c r="CH46" s="802"/>
      <c r="CI46" s="803"/>
      <c r="CJ46" s="803"/>
      <c r="CK46" s="803"/>
      <c r="CL46" s="804"/>
      <c r="CM46" s="802"/>
      <c r="CN46" s="803"/>
      <c r="CO46" s="803"/>
      <c r="CP46" s="803"/>
      <c r="CQ46" s="804"/>
      <c r="CR46" s="802"/>
      <c r="CS46" s="803"/>
      <c r="CT46" s="803"/>
      <c r="CU46" s="803"/>
      <c r="CV46" s="804"/>
      <c r="CW46" s="802"/>
      <c r="CX46" s="803"/>
      <c r="CY46" s="803"/>
      <c r="CZ46" s="803"/>
      <c r="DA46" s="804"/>
      <c r="DB46" s="802"/>
      <c r="DC46" s="803"/>
      <c r="DD46" s="803"/>
      <c r="DE46" s="803"/>
      <c r="DF46" s="804"/>
      <c r="DG46" s="802"/>
      <c r="DH46" s="803"/>
      <c r="DI46" s="803"/>
      <c r="DJ46" s="803"/>
      <c r="DK46" s="804"/>
      <c r="DL46" s="802"/>
      <c r="DM46" s="803"/>
      <c r="DN46" s="803"/>
      <c r="DO46" s="803"/>
      <c r="DP46" s="804"/>
      <c r="DQ46" s="802"/>
      <c r="DR46" s="803"/>
      <c r="DS46" s="803"/>
      <c r="DT46" s="803"/>
      <c r="DU46" s="804"/>
      <c r="DV46" s="805"/>
      <c r="DW46" s="806"/>
      <c r="DX46" s="806"/>
      <c r="DY46" s="806"/>
      <c r="DZ46" s="807"/>
      <c r="EA46" s="226"/>
    </row>
    <row r="47" spans="1:131" s="227" customFormat="1" ht="26.25" customHeight="1" x14ac:dyDescent="0.15">
      <c r="A47" s="241">
        <v>20</v>
      </c>
      <c r="B47" s="776"/>
      <c r="C47" s="777"/>
      <c r="D47" s="777"/>
      <c r="E47" s="777"/>
      <c r="F47" s="777"/>
      <c r="G47" s="777"/>
      <c r="H47" s="777"/>
      <c r="I47" s="777"/>
      <c r="J47" s="777"/>
      <c r="K47" s="777"/>
      <c r="L47" s="777"/>
      <c r="M47" s="777"/>
      <c r="N47" s="777"/>
      <c r="O47" s="777"/>
      <c r="P47" s="778"/>
      <c r="Q47" s="779"/>
      <c r="R47" s="780"/>
      <c r="S47" s="780"/>
      <c r="T47" s="780"/>
      <c r="U47" s="780"/>
      <c r="V47" s="780"/>
      <c r="W47" s="780"/>
      <c r="X47" s="780"/>
      <c r="Y47" s="780"/>
      <c r="Z47" s="780"/>
      <c r="AA47" s="780"/>
      <c r="AB47" s="780"/>
      <c r="AC47" s="780"/>
      <c r="AD47" s="780"/>
      <c r="AE47" s="781"/>
      <c r="AF47" s="782"/>
      <c r="AG47" s="783"/>
      <c r="AH47" s="783"/>
      <c r="AI47" s="783"/>
      <c r="AJ47" s="784"/>
      <c r="AK47" s="851"/>
      <c r="AL47" s="852"/>
      <c r="AM47" s="852"/>
      <c r="AN47" s="852"/>
      <c r="AO47" s="852"/>
      <c r="AP47" s="852"/>
      <c r="AQ47" s="852"/>
      <c r="AR47" s="852"/>
      <c r="AS47" s="852"/>
      <c r="AT47" s="852"/>
      <c r="AU47" s="852"/>
      <c r="AV47" s="852"/>
      <c r="AW47" s="852"/>
      <c r="AX47" s="852"/>
      <c r="AY47" s="852"/>
      <c r="AZ47" s="853"/>
      <c r="BA47" s="853"/>
      <c r="BB47" s="853"/>
      <c r="BC47" s="853"/>
      <c r="BD47" s="853"/>
      <c r="BE47" s="849"/>
      <c r="BF47" s="849"/>
      <c r="BG47" s="849"/>
      <c r="BH47" s="849"/>
      <c r="BI47" s="850"/>
      <c r="BJ47" s="232"/>
      <c r="BK47" s="232"/>
      <c r="BL47" s="232"/>
      <c r="BM47" s="232"/>
      <c r="BN47" s="232"/>
      <c r="BO47" s="245"/>
      <c r="BP47" s="245"/>
      <c r="BQ47" s="242">
        <v>41</v>
      </c>
      <c r="BR47" s="243"/>
      <c r="BS47" s="789"/>
      <c r="BT47" s="790"/>
      <c r="BU47" s="790"/>
      <c r="BV47" s="790"/>
      <c r="BW47" s="790"/>
      <c r="BX47" s="790"/>
      <c r="BY47" s="790"/>
      <c r="BZ47" s="790"/>
      <c r="CA47" s="790"/>
      <c r="CB47" s="790"/>
      <c r="CC47" s="790"/>
      <c r="CD47" s="790"/>
      <c r="CE47" s="790"/>
      <c r="CF47" s="790"/>
      <c r="CG47" s="791"/>
      <c r="CH47" s="802"/>
      <c r="CI47" s="803"/>
      <c r="CJ47" s="803"/>
      <c r="CK47" s="803"/>
      <c r="CL47" s="804"/>
      <c r="CM47" s="802"/>
      <c r="CN47" s="803"/>
      <c r="CO47" s="803"/>
      <c r="CP47" s="803"/>
      <c r="CQ47" s="804"/>
      <c r="CR47" s="802"/>
      <c r="CS47" s="803"/>
      <c r="CT47" s="803"/>
      <c r="CU47" s="803"/>
      <c r="CV47" s="804"/>
      <c r="CW47" s="802"/>
      <c r="CX47" s="803"/>
      <c r="CY47" s="803"/>
      <c r="CZ47" s="803"/>
      <c r="DA47" s="804"/>
      <c r="DB47" s="802"/>
      <c r="DC47" s="803"/>
      <c r="DD47" s="803"/>
      <c r="DE47" s="803"/>
      <c r="DF47" s="804"/>
      <c r="DG47" s="802"/>
      <c r="DH47" s="803"/>
      <c r="DI47" s="803"/>
      <c r="DJ47" s="803"/>
      <c r="DK47" s="804"/>
      <c r="DL47" s="802"/>
      <c r="DM47" s="803"/>
      <c r="DN47" s="803"/>
      <c r="DO47" s="803"/>
      <c r="DP47" s="804"/>
      <c r="DQ47" s="802"/>
      <c r="DR47" s="803"/>
      <c r="DS47" s="803"/>
      <c r="DT47" s="803"/>
      <c r="DU47" s="804"/>
      <c r="DV47" s="805"/>
      <c r="DW47" s="806"/>
      <c r="DX47" s="806"/>
      <c r="DY47" s="806"/>
      <c r="DZ47" s="807"/>
      <c r="EA47" s="226"/>
    </row>
    <row r="48" spans="1:131" s="227" customFormat="1" ht="26.25" customHeight="1" x14ac:dyDescent="0.15">
      <c r="A48" s="241">
        <v>21</v>
      </c>
      <c r="B48" s="776"/>
      <c r="C48" s="777"/>
      <c r="D48" s="777"/>
      <c r="E48" s="777"/>
      <c r="F48" s="777"/>
      <c r="G48" s="777"/>
      <c r="H48" s="777"/>
      <c r="I48" s="777"/>
      <c r="J48" s="777"/>
      <c r="K48" s="777"/>
      <c r="L48" s="777"/>
      <c r="M48" s="777"/>
      <c r="N48" s="777"/>
      <c r="O48" s="777"/>
      <c r="P48" s="778"/>
      <c r="Q48" s="779"/>
      <c r="R48" s="780"/>
      <c r="S48" s="780"/>
      <c r="T48" s="780"/>
      <c r="U48" s="780"/>
      <c r="V48" s="780"/>
      <c r="W48" s="780"/>
      <c r="X48" s="780"/>
      <c r="Y48" s="780"/>
      <c r="Z48" s="780"/>
      <c r="AA48" s="780"/>
      <c r="AB48" s="780"/>
      <c r="AC48" s="780"/>
      <c r="AD48" s="780"/>
      <c r="AE48" s="781"/>
      <c r="AF48" s="782"/>
      <c r="AG48" s="783"/>
      <c r="AH48" s="783"/>
      <c r="AI48" s="783"/>
      <c r="AJ48" s="784"/>
      <c r="AK48" s="851"/>
      <c r="AL48" s="852"/>
      <c r="AM48" s="852"/>
      <c r="AN48" s="852"/>
      <c r="AO48" s="852"/>
      <c r="AP48" s="852"/>
      <c r="AQ48" s="852"/>
      <c r="AR48" s="852"/>
      <c r="AS48" s="852"/>
      <c r="AT48" s="852"/>
      <c r="AU48" s="852"/>
      <c r="AV48" s="852"/>
      <c r="AW48" s="852"/>
      <c r="AX48" s="852"/>
      <c r="AY48" s="852"/>
      <c r="AZ48" s="853"/>
      <c r="BA48" s="853"/>
      <c r="BB48" s="853"/>
      <c r="BC48" s="853"/>
      <c r="BD48" s="853"/>
      <c r="BE48" s="849"/>
      <c r="BF48" s="849"/>
      <c r="BG48" s="849"/>
      <c r="BH48" s="849"/>
      <c r="BI48" s="850"/>
      <c r="BJ48" s="232"/>
      <c r="BK48" s="232"/>
      <c r="BL48" s="232"/>
      <c r="BM48" s="232"/>
      <c r="BN48" s="232"/>
      <c r="BO48" s="245"/>
      <c r="BP48" s="245"/>
      <c r="BQ48" s="242">
        <v>42</v>
      </c>
      <c r="BR48" s="243"/>
      <c r="BS48" s="789"/>
      <c r="BT48" s="790"/>
      <c r="BU48" s="790"/>
      <c r="BV48" s="790"/>
      <c r="BW48" s="790"/>
      <c r="BX48" s="790"/>
      <c r="BY48" s="790"/>
      <c r="BZ48" s="790"/>
      <c r="CA48" s="790"/>
      <c r="CB48" s="790"/>
      <c r="CC48" s="790"/>
      <c r="CD48" s="790"/>
      <c r="CE48" s="790"/>
      <c r="CF48" s="790"/>
      <c r="CG48" s="791"/>
      <c r="CH48" s="802"/>
      <c r="CI48" s="803"/>
      <c r="CJ48" s="803"/>
      <c r="CK48" s="803"/>
      <c r="CL48" s="804"/>
      <c r="CM48" s="802"/>
      <c r="CN48" s="803"/>
      <c r="CO48" s="803"/>
      <c r="CP48" s="803"/>
      <c r="CQ48" s="804"/>
      <c r="CR48" s="802"/>
      <c r="CS48" s="803"/>
      <c r="CT48" s="803"/>
      <c r="CU48" s="803"/>
      <c r="CV48" s="804"/>
      <c r="CW48" s="802"/>
      <c r="CX48" s="803"/>
      <c r="CY48" s="803"/>
      <c r="CZ48" s="803"/>
      <c r="DA48" s="804"/>
      <c r="DB48" s="802"/>
      <c r="DC48" s="803"/>
      <c r="DD48" s="803"/>
      <c r="DE48" s="803"/>
      <c r="DF48" s="804"/>
      <c r="DG48" s="802"/>
      <c r="DH48" s="803"/>
      <c r="DI48" s="803"/>
      <c r="DJ48" s="803"/>
      <c r="DK48" s="804"/>
      <c r="DL48" s="802"/>
      <c r="DM48" s="803"/>
      <c r="DN48" s="803"/>
      <c r="DO48" s="803"/>
      <c r="DP48" s="804"/>
      <c r="DQ48" s="802"/>
      <c r="DR48" s="803"/>
      <c r="DS48" s="803"/>
      <c r="DT48" s="803"/>
      <c r="DU48" s="804"/>
      <c r="DV48" s="805"/>
      <c r="DW48" s="806"/>
      <c r="DX48" s="806"/>
      <c r="DY48" s="806"/>
      <c r="DZ48" s="807"/>
      <c r="EA48" s="226"/>
    </row>
    <row r="49" spans="1:131" s="227" customFormat="1" ht="26.25" customHeight="1" x14ac:dyDescent="0.15">
      <c r="A49" s="241">
        <v>22</v>
      </c>
      <c r="B49" s="776"/>
      <c r="C49" s="777"/>
      <c r="D49" s="777"/>
      <c r="E49" s="777"/>
      <c r="F49" s="777"/>
      <c r="G49" s="777"/>
      <c r="H49" s="777"/>
      <c r="I49" s="777"/>
      <c r="J49" s="777"/>
      <c r="K49" s="777"/>
      <c r="L49" s="777"/>
      <c r="M49" s="777"/>
      <c r="N49" s="777"/>
      <c r="O49" s="777"/>
      <c r="P49" s="778"/>
      <c r="Q49" s="779"/>
      <c r="R49" s="780"/>
      <c r="S49" s="780"/>
      <c r="T49" s="780"/>
      <c r="U49" s="780"/>
      <c r="V49" s="780"/>
      <c r="W49" s="780"/>
      <c r="X49" s="780"/>
      <c r="Y49" s="780"/>
      <c r="Z49" s="780"/>
      <c r="AA49" s="780"/>
      <c r="AB49" s="780"/>
      <c r="AC49" s="780"/>
      <c r="AD49" s="780"/>
      <c r="AE49" s="781"/>
      <c r="AF49" s="782"/>
      <c r="AG49" s="783"/>
      <c r="AH49" s="783"/>
      <c r="AI49" s="783"/>
      <c r="AJ49" s="784"/>
      <c r="AK49" s="851"/>
      <c r="AL49" s="852"/>
      <c r="AM49" s="852"/>
      <c r="AN49" s="852"/>
      <c r="AO49" s="852"/>
      <c r="AP49" s="852"/>
      <c r="AQ49" s="852"/>
      <c r="AR49" s="852"/>
      <c r="AS49" s="852"/>
      <c r="AT49" s="852"/>
      <c r="AU49" s="852"/>
      <c r="AV49" s="852"/>
      <c r="AW49" s="852"/>
      <c r="AX49" s="852"/>
      <c r="AY49" s="852"/>
      <c r="AZ49" s="853"/>
      <c r="BA49" s="853"/>
      <c r="BB49" s="853"/>
      <c r="BC49" s="853"/>
      <c r="BD49" s="853"/>
      <c r="BE49" s="849"/>
      <c r="BF49" s="849"/>
      <c r="BG49" s="849"/>
      <c r="BH49" s="849"/>
      <c r="BI49" s="850"/>
      <c r="BJ49" s="232"/>
      <c r="BK49" s="232"/>
      <c r="BL49" s="232"/>
      <c r="BM49" s="232"/>
      <c r="BN49" s="232"/>
      <c r="BO49" s="245"/>
      <c r="BP49" s="245"/>
      <c r="BQ49" s="242">
        <v>43</v>
      </c>
      <c r="BR49" s="243"/>
      <c r="BS49" s="789"/>
      <c r="BT49" s="790"/>
      <c r="BU49" s="790"/>
      <c r="BV49" s="790"/>
      <c r="BW49" s="790"/>
      <c r="BX49" s="790"/>
      <c r="BY49" s="790"/>
      <c r="BZ49" s="790"/>
      <c r="CA49" s="790"/>
      <c r="CB49" s="790"/>
      <c r="CC49" s="790"/>
      <c r="CD49" s="790"/>
      <c r="CE49" s="790"/>
      <c r="CF49" s="790"/>
      <c r="CG49" s="791"/>
      <c r="CH49" s="802"/>
      <c r="CI49" s="803"/>
      <c r="CJ49" s="803"/>
      <c r="CK49" s="803"/>
      <c r="CL49" s="804"/>
      <c r="CM49" s="802"/>
      <c r="CN49" s="803"/>
      <c r="CO49" s="803"/>
      <c r="CP49" s="803"/>
      <c r="CQ49" s="804"/>
      <c r="CR49" s="802"/>
      <c r="CS49" s="803"/>
      <c r="CT49" s="803"/>
      <c r="CU49" s="803"/>
      <c r="CV49" s="804"/>
      <c r="CW49" s="802"/>
      <c r="CX49" s="803"/>
      <c r="CY49" s="803"/>
      <c r="CZ49" s="803"/>
      <c r="DA49" s="804"/>
      <c r="DB49" s="802"/>
      <c r="DC49" s="803"/>
      <c r="DD49" s="803"/>
      <c r="DE49" s="803"/>
      <c r="DF49" s="804"/>
      <c r="DG49" s="802"/>
      <c r="DH49" s="803"/>
      <c r="DI49" s="803"/>
      <c r="DJ49" s="803"/>
      <c r="DK49" s="804"/>
      <c r="DL49" s="802"/>
      <c r="DM49" s="803"/>
      <c r="DN49" s="803"/>
      <c r="DO49" s="803"/>
      <c r="DP49" s="804"/>
      <c r="DQ49" s="802"/>
      <c r="DR49" s="803"/>
      <c r="DS49" s="803"/>
      <c r="DT49" s="803"/>
      <c r="DU49" s="804"/>
      <c r="DV49" s="805"/>
      <c r="DW49" s="806"/>
      <c r="DX49" s="806"/>
      <c r="DY49" s="806"/>
      <c r="DZ49" s="807"/>
      <c r="EA49" s="226"/>
    </row>
    <row r="50" spans="1:131" s="227" customFormat="1" ht="26.25" customHeight="1" x14ac:dyDescent="0.15">
      <c r="A50" s="241">
        <v>23</v>
      </c>
      <c r="B50" s="776"/>
      <c r="C50" s="777"/>
      <c r="D50" s="777"/>
      <c r="E50" s="777"/>
      <c r="F50" s="777"/>
      <c r="G50" s="777"/>
      <c r="H50" s="777"/>
      <c r="I50" s="777"/>
      <c r="J50" s="777"/>
      <c r="K50" s="777"/>
      <c r="L50" s="777"/>
      <c r="M50" s="777"/>
      <c r="N50" s="777"/>
      <c r="O50" s="777"/>
      <c r="P50" s="778"/>
      <c r="Q50" s="854"/>
      <c r="R50" s="855"/>
      <c r="S50" s="855"/>
      <c r="T50" s="855"/>
      <c r="U50" s="855"/>
      <c r="V50" s="855"/>
      <c r="W50" s="855"/>
      <c r="X50" s="855"/>
      <c r="Y50" s="855"/>
      <c r="Z50" s="855"/>
      <c r="AA50" s="855"/>
      <c r="AB50" s="855"/>
      <c r="AC50" s="855"/>
      <c r="AD50" s="855"/>
      <c r="AE50" s="856"/>
      <c r="AF50" s="782"/>
      <c r="AG50" s="783"/>
      <c r="AH50" s="783"/>
      <c r="AI50" s="783"/>
      <c r="AJ50" s="784"/>
      <c r="AK50" s="857"/>
      <c r="AL50" s="855"/>
      <c r="AM50" s="855"/>
      <c r="AN50" s="855"/>
      <c r="AO50" s="855"/>
      <c r="AP50" s="855"/>
      <c r="AQ50" s="855"/>
      <c r="AR50" s="855"/>
      <c r="AS50" s="855"/>
      <c r="AT50" s="855"/>
      <c r="AU50" s="855"/>
      <c r="AV50" s="855"/>
      <c r="AW50" s="855"/>
      <c r="AX50" s="855"/>
      <c r="AY50" s="855"/>
      <c r="AZ50" s="858"/>
      <c r="BA50" s="858"/>
      <c r="BB50" s="858"/>
      <c r="BC50" s="858"/>
      <c r="BD50" s="858"/>
      <c r="BE50" s="849"/>
      <c r="BF50" s="849"/>
      <c r="BG50" s="849"/>
      <c r="BH50" s="849"/>
      <c r="BI50" s="850"/>
      <c r="BJ50" s="232"/>
      <c r="BK50" s="232"/>
      <c r="BL50" s="232"/>
      <c r="BM50" s="232"/>
      <c r="BN50" s="232"/>
      <c r="BO50" s="245"/>
      <c r="BP50" s="245"/>
      <c r="BQ50" s="242">
        <v>44</v>
      </c>
      <c r="BR50" s="243"/>
      <c r="BS50" s="789"/>
      <c r="BT50" s="790"/>
      <c r="BU50" s="790"/>
      <c r="BV50" s="790"/>
      <c r="BW50" s="790"/>
      <c r="BX50" s="790"/>
      <c r="BY50" s="790"/>
      <c r="BZ50" s="790"/>
      <c r="CA50" s="790"/>
      <c r="CB50" s="790"/>
      <c r="CC50" s="790"/>
      <c r="CD50" s="790"/>
      <c r="CE50" s="790"/>
      <c r="CF50" s="790"/>
      <c r="CG50" s="791"/>
      <c r="CH50" s="802"/>
      <c r="CI50" s="803"/>
      <c r="CJ50" s="803"/>
      <c r="CK50" s="803"/>
      <c r="CL50" s="804"/>
      <c r="CM50" s="802"/>
      <c r="CN50" s="803"/>
      <c r="CO50" s="803"/>
      <c r="CP50" s="803"/>
      <c r="CQ50" s="804"/>
      <c r="CR50" s="802"/>
      <c r="CS50" s="803"/>
      <c r="CT50" s="803"/>
      <c r="CU50" s="803"/>
      <c r="CV50" s="804"/>
      <c r="CW50" s="802"/>
      <c r="CX50" s="803"/>
      <c r="CY50" s="803"/>
      <c r="CZ50" s="803"/>
      <c r="DA50" s="804"/>
      <c r="DB50" s="802"/>
      <c r="DC50" s="803"/>
      <c r="DD50" s="803"/>
      <c r="DE50" s="803"/>
      <c r="DF50" s="804"/>
      <c r="DG50" s="802"/>
      <c r="DH50" s="803"/>
      <c r="DI50" s="803"/>
      <c r="DJ50" s="803"/>
      <c r="DK50" s="804"/>
      <c r="DL50" s="802"/>
      <c r="DM50" s="803"/>
      <c r="DN50" s="803"/>
      <c r="DO50" s="803"/>
      <c r="DP50" s="804"/>
      <c r="DQ50" s="802"/>
      <c r="DR50" s="803"/>
      <c r="DS50" s="803"/>
      <c r="DT50" s="803"/>
      <c r="DU50" s="804"/>
      <c r="DV50" s="805"/>
      <c r="DW50" s="806"/>
      <c r="DX50" s="806"/>
      <c r="DY50" s="806"/>
      <c r="DZ50" s="807"/>
      <c r="EA50" s="226"/>
    </row>
    <row r="51" spans="1:131" s="227" customFormat="1" ht="26.25" customHeight="1" x14ac:dyDescent="0.15">
      <c r="A51" s="241">
        <v>24</v>
      </c>
      <c r="B51" s="776"/>
      <c r="C51" s="777"/>
      <c r="D51" s="777"/>
      <c r="E51" s="777"/>
      <c r="F51" s="777"/>
      <c r="G51" s="777"/>
      <c r="H51" s="777"/>
      <c r="I51" s="777"/>
      <c r="J51" s="777"/>
      <c r="K51" s="777"/>
      <c r="L51" s="777"/>
      <c r="M51" s="777"/>
      <c r="N51" s="777"/>
      <c r="O51" s="777"/>
      <c r="P51" s="778"/>
      <c r="Q51" s="854"/>
      <c r="R51" s="855"/>
      <c r="S51" s="855"/>
      <c r="T51" s="855"/>
      <c r="U51" s="855"/>
      <c r="V51" s="855"/>
      <c r="W51" s="855"/>
      <c r="X51" s="855"/>
      <c r="Y51" s="855"/>
      <c r="Z51" s="855"/>
      <c r="AA51" s="855"/>
      <c r="AB51" s="855"/>
      <c r="AC51" s="855"/>
      <c r="AD51" s="855"/>
      <c r="AE51" s="856"/>
      <c r="AF51" s="782"/>
      <c r="AG51" s="783"/>
      <c r="AH51" s="783"/>
      <c r="AI51" s="783"/>
      <c r="AJ51" s="784"/>
      <c r="AK51" s="857"/>
      <c r="AL51" s="855"/>
      <c r="AM51" s="855"/>
      <c r="AN51" s="855"/>
      <c r="AO51" s="855"/>
      <c r="AP51" s="855"/>
      <c r="AQ51" s="855"/>
      <c r="AR51" s="855"/>
      <c r="AS51" s="855"/>
      <c r="AT51" s="855"/>
      <c r="AU51" s="855"/>
      <c r="AV51" s="855"/>
      <c r="AW51" s="855"/>
      <c r="AX51" s="855"/>
      <c r="AY51" s="855"/>
      <c r="AZ51" s="858"/>
      <c r="BA51" s="858"/>
      <c r="BB51" s="858"/>
      <c r="BC51" s="858"/>
      <c r="BD51" s="858"/>
      <c r="BE51" s="849"/>
      <c r="BF51" s="849"/>
      <c r="BG51" s="849"/>
      <c r="BH51" s="849"/>
      <c r="BI51" s="850"/>
      <c r="BJ51" s="232"/>
      <c r="BK51" s="232"/>
      <c r="BL51" s="232"/>
      <c r="BM51" s="232"/>
      <c r="BN51" s="232"/>
      <c r="BO51" s="245"/>
      <c r="BP51" s="245"/>
      <c r="BQ51" s="242">
        <v>45</v>
      </c>
      <c r="BR51" s="243"/>
      <c r="BS51" s="789"/>
      <c r="BT51" s="790"/>
      <c r="BU51" s="790"/>
      <c r="BV51" s="790"/>
      <c r="BW51" s="790"/>
      <c r="BX51" s="790"/>
      <c r="BY51" s="790"/>
      <c r="BZ51" s="790"/>
      <c r="CA51" s="790"/>
      <c r="CB51" s="790"/>
      <c r="CC51" s="790"/>
      <c r="CD51" s="790"/>
      <c r="CE51" s="790"/>
      <c r="CF51" s="790"/>
      <c r="CG51" s="791"/>
      <c r="CH51" s="802"/>
      <c r="CI51" s="803"/>
      <c r="CJ51" s="803"/>
      <c r="CK51" s="803"/>
      <c r="CL51" s="804"/>
      <c r="CM51" s="802"/>
      <c r="CN51" s="803"/>
      <c r="CO51" s="803"/>
      <c r="CP51" s="803"/>
      <c r="CQ51" s="804"/>
      <c r="CR51" s="802"/>
      <c r="CS51" s="803"/>
      <c r="CT51" s="803"/>
      <c r="CU51" s="803"/>
      <c r="CV51" s="804"/>
      <c r="CW51" s="802"/>
      <c r="CX51" s="803"/>
      <c r="CY51" s="803"/>
      <c r="CZ51" s="803"/>
      <c r="DA51" s="804"/>
      <c r="DB51" s="802"/>
      <c r="DC51" s="803"/>
      <c r="DD51" s="803"/>
      <c r="DE51" s="803"/>
      <c r="DF51" s="804"/>
      <c r="DG51" s="802"/>
      <c r="DH51" s="803"/>
      <c r="DI51" s="803"/>
      <c r="DJ51" s="803"/>
      <c r="DK51" s="804"/>
      <c r="DL51" s="802"/>
      <c r="DM51" s="803"/>
      <c r="DN51" s="803"/>
      <c r="DO51" s="803"/>
      <c r="DP51" s="804"/>
      <c r="DQ51" s="802"/>
      <c r="DR51" s="803"/>
      <c r="DS51" s="803"/>
      <c r="DT51" s="803"/>
      <c r="DU51" s="804"/>
      <c r="DV51" s="805"/>
      <c r="DW51" s="806"/>
      <c r="DX51" s="806"/>
      <c r="DY51" s="806"/>
      <c r="DZ51" s="807"/>
      <c r="EA51" s="226"/>
    </row>
    <row r="52" spans="1:131" s="227" customFormat="1" ht="26.25" customHeight="1" x14ac:dyDescent="0.15">
      <c r="A52" s="241">
        <v>25</v>
      </c>
      <c r="B52" s="776"/>
      <c r="C52" s="777"/>
      <c r="D52" s="777"/>
      <c r="E52" s="777"/>
      <c r="F52" s="777"/>
      <c r="G52" s="777"/>
      <c r="H52" s="777"/>
      <c r="I52" s="777"/>
      <c r="J52" s="777"/>
      <c r="K52" s="777"/>
      <c r="L52" s="777"/>
      <c r="M52" s="777"/>
      <c r="N52" s="777"/>
      <c r="O52" s="777"/>
      <c r="P52" s="778"/>
      <c r="Q52" s="854"/>
      <c r="R52" s="855"/>
      <c r="S52" s="855"/>
      <c r="T52" s="855"/>
      <c r="U52" s="855"/>
      <c r="V52" s="855"/>
      <c r="W52" s="855"/>
      <c r="X52" s="855"/>
      <c r="Y52" s="855"/>
      <c r="Z52" s="855"/>
      <c r="AA52" s="855"/>
      <c r="AB52" s="855"/>
      <c r="AC52" s="855"/>
      <c r="AD52" s="855"/>
      <c r="AE52" s="856"/>
      <c r="AF52" s="782"/>
      <c r="AG52" s="783"/>
      <c r="AH52" s="783"/>
      <c r="AI52" s="783"/>
      <c r="AJ52" s="784"/>
      <c r="AK52" s="857"/>
      <c r="AL52" s="855"/>
      <c r="AM52" s="855"/>
      <c r="AN52" s="855"/>
      <c r="AO52" s="855"/>
      <c r="AP52" s="855"/>
      <c r="AQ52" s="855"/>
      <c r="AR52" s="855"/>
      <c r="AS52" s="855"/>
      <c r="AT52" s="855"/>
      <c r="AU52" s="855"/>
      <c r="AV52" s="855"/>
      <c r="AW52" s="855"/>
      <c r="AX52" s="855"/>
      <c r="AY52" s="855"/>
      <c r="AZ52" s="858"/>
      <c r="BA52" s="858"/>
      <c r="BB52" s="858"/>
      <c r="BC52" s="858"/>
      <c r="BD52" s="858"/>
      <c r="BE52" s="849"/>
      <c r="BF52" s="849"/>
      <c r="BG52" s="849"/>
      <c r="BH52" s="849"/>
      <c r="BI52" s="850"/>
      <c r="BJ52" s="232"/>
      <c r="BK52" s="232"/>
      <c r="BL52" s="232"/>
      <c r="BM52" s="232"/>
      <c r="BN52" s="232"/>
      <c r="BO52" s="245"/>
      <c r="BP52" s="245"/>
      <c r="BQ52" s="242">
        <v>46</v>
      </c>
      <c r="BR52" s="243"/>
      <c r="BS52" s="789"/>
      <c r="BT52" s="790"/>
      <c r="BU52" s="790"/>
      <c r="BV52" s="790"/>
      <c r="BW52" s="790"/>
      <c r="BX52" s="790"/>
      <c r="BY52" s="790"/>
      <c r="BZ52" s="790"/>
      <c r="CA52" s="790"/>
      <c r="CB52" s="790"/>
      <c r="CC52" s="790"/>
      <c r="CD52" s="790"/>
      <c r="CE52" s="790"/>
      <c r="CF52" s="790"/>
      <c r="CG52" s="791"/>
      <c r="CH52" s="802"/>
      <c r="CI52" s="803"/>
      <c r="CJ52" s="803"/>
      <c r="CK52" s="803"/>
      <c r="CL52" s="804"/>
      <c r="CM52" s="802"/>
      <c r="CN52" s="803"/>
      <c r="CO52" s="803"/>
      <c r="CP52" s="803"/>
      <c r="CQ52" s="804"/>
      <c r="CR52" s="802"/>
      <c r="CS52" s="803"/>
      <c r="CT52" s="803"/>
      <c r="CU52" s="803"/>
      <c r="CV52" s="804"/>
      <c r="CW52" s="802"/>
      <c r="CX52" s="803"/>
      <c r="CY52" s="803"/>
      <c r="CZ52" s="803"/>
      <c r="DA52" s="804"/>
      <c r="DB52" s="802"/>
      <c r="DC52" s="803"/>
      <c r="DD52" s="803"/>
      <c r="DE52" s="803"/>
      <c r="DF52" s="804"/>
      <c r="DG52" s="802"/>
      <c r="DH52" s="803"/>
      <c r="DI52" s="803"/>
      <c r="DJ52" s="803"/>
      <c r="DK52" s="804"/>
      <c r="DL52" s="802"/>
      <c r="DM52" s="803"/>
      <c r="DN52" s="803"/>
      <c r="DO52" s="803"/>
      <c r="DP52" s="804"/>
      <c r="DQ52" s="802"/>
      <c r="DR52" s="803"/>
      <c r="DS52" s="803"/>
      <c r="DT52" s="803"/>
      <c r="DU52" s="804"/>
      <c r="DV52" s="805"/>
      <c r="DW52" s="806"/>
      <c r="DX52" s="806"/>
      <c r="DY52" s="806"/>
      <c r="DZ52" s="807"/>
      <c r="EA52" s="226"/>
    </row>
    <row r="53" spans="1:131" s="227" customFormat="1" ht="26.25" customHeight="1" x14ac:dyDescent="0.15">
      <c r="A53" s="241">
        <v>26</v>
      </c>
      <c r="B53" s="776"/>
      <c r="C53" s="777"/>
      <c r="D53" s="777"/>
      <c r="E53" s="777"/>
      <c r="F53" s="777"/>
      <c r="G53" s="777"/>
      <c r="H53" s="777"/>
      <c r="I53" s="777"/>
      <c r="J53" s="777"/>
      <c r="K53" s="777"/>
      <c r="L53" s="777"/>
      <c r="M53" s="777"/>
      <c r="N53" s="777"/>
      <c r="O53" s="777"/>
      <c r="P53" s="778"/>
      <c r="Q53" s="854"/>
      <c r="R53" s="855"/>
      <c r="S53" s="855"/>
      <c r="T53" s="855"/>
      <c r="U53" s="855"/>
      <c r="V53" s="855"/>
      <c r="W53" s="855"/>
      <c r="X53" s="855"/>
      <c r="Y53" s="855"/>
      <c r="Z53" s="855"/>
      <c r="AA53" s="855"/>
      <c r="AB53" s="855"/>
      <c r="AC53" s="855"/>
      <c r="AD53" s="855"/>
      <c r="AE53" s="856"/>
      <c r="AF53" s="782"/>
      <c r="AG53" s="783"/>
      <c r="AH53" s="783"/>
      <c r="AI53" s="783"/>
      <c r="AJ53" s="784"/>
      <c r="AK53" s="857"/>
      <c r="AL53" s="855"/>
      <c r="AM53" s="855"/>
      <c r="AN53" s="855"/>
      <c r="AO53" s="855"/>
      <c r="AP53" s="855"/>
      <c r="AQ53" s="855"/>
      <c r="AR53" s="855"/>
      <c r="AS53" s="855"/>
      <c r="AT53" s="855"/>
      <c r="AU53" s="855"/>
      <c r="AV53" s="855"/>
      <c r="AW53" s="855"/>
      <c r="AX53" s="855"/>
      <c r="AY53" s="855"/>
      <c r="AZ53" s="858"/>
      <c r="BA53" s="858"/>
      <c r="BB53" s="858"/>
      <c r="BC53" s="858"/>
      <c r="BD53" s="858"/>
      <c r="BE53" s="849"/>
      <c r="BF53" s="849"/>
      <c r="BG53" s="849"/>
      <c r="BH53" s="849"/>
      <c r="BI53" s="850"/>
      <c r="BJ53" s="232"/>
      <c r="BK53" s="232"/>
      <c r="BL53" s="232"/>
      <c r="BM53" s="232"/>
      <c r="BN53" s="232"/>
      <c r="BO53" s="245"/>
      <c r="BP53" s="245"/>
      <c r="BQ53" s="242">
        <v>47</v>
      </c>
      <c r="BR53" s="243"/>
      <c r="BS53" s="789"/>
      <c r="BT53" s="790"/>
      <c r="BU53" s="790"/>
      <c r="BV53" s="790"/>
      <c r="BW53" s="790"/>
      <c r="BX53" s="790"/>
      <c r="BY53" s="790"/>
      <c r="BZ53" s="790"/>
      <c r="CA53" s="790"/>
      <c r="CB53" s="790"/>
      <c r="CC53" s="790"/>
      <c r="CD53" s="790"/>
      <c r="CE53" s="790"/>
      <c r="CF53" s="790"/>
      <c r="CG53" s="791"/>
      <c r="CH53" s="802"/>
      <c r="CI53" s="803"/>
      <c r="CJ53" s="803"/>
      <c r="CK53" s="803"/>
      <c r="CL53" s="804"/>
      <c r="CM53" s="802"/>
      <c r="CN53" s="803"/>
      <c r="CO53" s="803"/>
      <c r="CP53" s="803"/>
      <c r="CQ53" s="804"/>
      <c r="CR53" s="802"/>
      <c r="CS53" s="803"/>
      <c r="CT53" s="803"/>
      <c r="CU53" s="803"/>
      <c r="CV53" s="804"/>
      <c r="CW53" s="802"/>
      <c r="CX53" s="803"/>
      <c r="CY53" s="803"/>
      <c r="CZ53" s="803"/>
      <c r="DA53" s="804"/>
      <c r="DB53" s="802"/>
      <c r="DC53" s="803"/>
      <c r="DD53" s="803"/>
      <c r="DE53" s="803"/>
      <c r="DF53" s="804"/>
      <c r="DG53" s="802"/>
      <c r="DH53" s="803"/>
      <c r="DI53" s="803"/>
      <c r="DJ53" s="803"/>
      <c r="DK53" s="804"/>
      <c r="DL53" s="802"/>
      <c r="DM53" s="803"/>
      <c r="DN53" s="803"/>
      <c r="DO53" s="803"/>
      <c r="DP53" s="804"/>
      <c r="DQ53" s="802"/>
      <c r="DR53" s="803"/>
      <c r="DS53" s="803"/>
      <c r="DT53" s="803"/>
      <c r="DU53" s="804"/>
      <c r="DV53" s="805"/>
      <c r="DW53" s="806"/>
      <c r="DX53" s="806"/>
      <c r="DY53" s="806"/>
      <c r="DZ53" s="807"/>
      <c r="EA53" s="226"/>
    </row>
    <row r="54" spans="1:131" s="227" customFormat="1" ht="26.25" customHeight="1" x14ac:dyDescent="0.15">
      <c r="A54" s="241">
        <v>27</v>
      </c>
      <c r="B54" s="776"/>
      <c r="C54" s="777"/>
      <c r="D54" s="777"/>
      <c r="E54" s="777"/>
      <c r="F54" s="777"/>
      <c r="G54" s="777"/>
      <c r="H54" s="777"/>
      <c r="I54" s="777"/>
      <c r="J54" s="777"/>
      <c r="K54" s="777"/>
      <c r="L54" s="777"/>
      <c r="M54" s="777"/>
      <c r="N54" s="777"/>
      <c r="O54" s="777"/>
      <c r="P54" s="778"/>
      <c r="Q54" s="854"/>
      <c r="R54" s="855"/>
      <c r="S54" s="855"/>
      <c r="T54" s="855"/>
      <c r="U54" s="855"/>
      <c r="V54" s="855"/>
      <c r="W54" s="855"/>
      <c r="X54" s="855"/>
      <c r="Y54" s="855"/>
      <c r="Z54" s="855"/>
      <c r="AA54" s="855"/>
      <c r="AB54" s="855"/>
      <c r="AC54" s="855"/>
      <c r="AD54" s="855"/>
      <c r="AE54" s="856"/>
      <c r="AF54" s="782"/>
      <c r="AG54" s="783"/>
      <c r="AH54" s="783"/>
      <c r="AI54" s="783"/>
      <c r="AJ54" s="784"/>
      <c r="AK54" s="857"/>
      <c r="AL54" s="855"/>
      <c r="AM54" s="855"/>
      <c r="AN54" s="855"/>
      <c r="AO54" s="855"/>
      <c r="AP54" s="855"/>
      <c r="AQ54" s="855"/>
      <c r="AR54" s="855"/>
      <c r="AS54" s="855"/>
      <c r="AT54" s="855"/>
      <c r="AU54" s="855"/>
      <c r="AV54" s="855"/>
      <c r="AW54" s="855"/>
      <c r="AX54" s="855"/>
      <c r="AY54" s="855"/>
      <c r="AZ54" s="858"/>
      <c r="BA54" s="858"/>
      <c r="BB54" s="858"/>
      <c r="BC54" s="858"/>
      <c r="BD54" s="858"/>
      <c r="BE54" s="849"/>
      <c r="BF54" s="849"/>
      <c r="BG54" s="849"/>
      <c r="BH54" s="849"/>
      <c r="BI54" s="850"/>
      <c r="BJ54" s="232"/>
      <c r="BK54" s="232"/>
      <c r="BL54" s="232"/>
      <c r="BM54" s="232"/>
      <c r="BN54" s="232"/>
      <c r="BO54" s="245"/>
      <c r="BP54" s="245"/>
      <c r="BQ54" s="242">
        <v>48</v>
      </c>
      <c r="BR54" s="243"/>
      <c r="BS54" s="789"/>
      <c r="BT54" s="790"/>
      <c r="BU54" s="790"/>
      <c r="BV54" s="790"/>
      <c r="BW54" s="790"/>
      <c r="BX54" s="790"/>
      <c r="BY54" s="790"/>
      <c r="BZ54" s="790"/>
      <c r="CA54" s="790"/>
      <c r="CB54" s="790"/>
      <c r="CC54" s="790"/>
      <c r="CD54" s="790"/>
      <c r="CE54" s="790"/>
      <c r="CF54" s="790"/>
      <c r="CG54" s="791"/>
      <c r="CH54" s="802"/>
      <c r="CI54" s="803"/>
      <c r="CJ54" s="803"/>
      <c r="CK54" s="803"/>
      <c r="CL54" s="804"/>
      <c r="CM54" s="802"/>
      <c r="CN54" s="803"/>
      <c r="CO54" s="803"/>
      <c r="CP54" s="803"/>
      <c r="CQ54" s="804"/>
      <c r="CR54" s="802"/>
      <c r="CS54" s="803"/>
      <c r="CT54" s="803"/>
      <c r="CU54" s="803"/>
      <c r="CV54" s="804"/>
      <c r="CW54" s="802"/>
      <c r="CX54" s="803"/>
      <c r="CY54" s="803"/>
      <c r="CZ54" s="803"/>
      <c r="DA54" s="804"/>
      <c r="DB54" s="802"/>
      <c r="DC54" s="803"/>
      <c r="DD54" s="803"/>
      <c r="DE54" s="803"/>
      <c r="DF54" s="804"/>
      <c r="DG54" s="802"/>
      <c r="DH54" s="803"/>
      <c r="DI54" s="803"/>
      <c r="DJ54" s="803"/>
      <c r="DK54" s="804"/>
      <c r="DL54" s="802"/>
      <c r="DM54" s="803"/>
      <c r="DN54" s="803"/>
      <c r="DO54" s="803"/>
      <c r="DP54" s="804"/>
      <c r="DQ54" s="802"/>
      <c r="DR54" s="803"/>
      <c r="DS54" s="803"/>
      <c r="DT54" s="803"/>
      <c r="DU54" s="804"/>
      <c r="DV54" s="805"/>
      <c r="DW54" s="806"/>
      <c r="DX54" s="806"/>
      <c r="DY54" s="806"/>
      <c r="DZ54" s="807"/>
      <c r="EA54" s="226"/>
    </row>
    <row r="55" spans="1:131" s="227" customFormat="1" ht="26.25" customHeight="1" x14ac:dyDescent="0.15">
      <c r="A55" s="241">
        <v>28</v>
      </c>
      <c r="B55" s="776"/>
      <c r="C55" s="777"/>
      <c r="D55" s="777"/>
      <c r="E55" s="777"/>
      <c r="F55" s="777"/>
      <c r="G55" s="777"/>
      <c r="H55" s="777"/>
      <c r="I55" s="777"/>
      <c r="J55" s="777"/>
      <c r="K55" s="777"/>
      <c r="L55" s="777"/>
      <c r="M55" s="777"/>
      <c r="N55" s="777"/>
      <c r="O55" s="777"/>
      <c r="P55" s="778"/>
      <c r="Q55" s="854"/>
      <c r="R55" s="855"/>
      <c r="S55" s="855"/>
      <c r="T55" s="855"/>
      <c r="U55" s="855"/>
      <c r="V55" s="855"/>
      <c r="W55" s="855"/>
      <c r="X55" s="855"/>
      <c r="Y55" s="855"/>
      <c r="Z55" s="855"/>
      <c r="AA55" s="855"/>
      <c r="AB55" s="855"/>
      <c r="AC55" s="855"/>
      <c r="AD55" s="855"/>
      <c r="AE55" s="856"/>
      <c r="AF55" s="782"/>
      <c r="AG55" s="783"/>
      <c r="AH55" s="783"/>
      <c r="AI55" s="783"/>
      <c r="AJ55" s="784"/>
      <c r="AK55" s="857"/>
      <c r="AL55" s="855"/>
      <c r="AM55" s="855"/>
      <c r="AN55" s="855"/>
      <c r="AO55" s="855"/>
      <c r="AP55" s="855"/>
      <c r="AQ55" s="855"/>
      <c r="AR55" s="855"/>
      <c r="AS55" s="855"/>
      <c r="AT55" s="855"/>
      <c r="AU55" s="855"/>
      <c r="AV55" s="855"/>
      <c r="AW55" s="855"/>
      <c r="AX55" s="855"/>
      <c r="AY55" s="855"/>
      <c r="AZ55" s="858"/>
      <c r="BA55" s="858"/>
      <c r="BB55" s="858"/>
      <c r="BC55" s="858"/>
      <c r="BD55" s="858"/>
      <c r="BE55" s="849"/>
      <c r="BF55" s="849"/>
      <c r="BG55" s="849"/>
      <c r="BH55" s="849"/>
      <c r="BI55" s="850"/>
      <c r="BJ55" s="232"/>
      <c r="BK55" s="232"/>
      <c r="BL55" s="232"/>
      <c r="BM55" s="232"/>
      <c r="BN55" s="232"/>
      <c r="BO55" s="245"/>
      <c r="BP55" s="245"/>
      <c r="BQ55" s="242">
        <v>49</v>
      </c>
      <c r="BR55" s="243"/>
      <c r="BS55" s="789"/>
      <c r="BT55" s="790"/>
      <c r="BU55" s="790"/>
      <c r="BV55" s="790"/>
      <c r="BW55" s="790"/>
      <c r="BX55" s="790"/>
      <c r="BY55" s="790"/>
      <c r="BZ55" s="790"/>
      <c r="CA55" s="790"/>
      <c r="CB55" s="790"/>
      <c r="CC55" s="790"/>
      <c r="CD55" s="790"/>
      <c r="CE55" s="790"/>
      <c r="CF55" s="790"/>
      <c r="CG55" s="791"/>
      <c r="CH55" s="802"/>
      <c r="CI55" s="803"/>
      <c r="CJ55" s="803"/>
      <c r="CK55" s="803"/>
      <c r="CL55" s="804"/>
      <c r="CM55" s="802"/>
      <c r="CN55" s="803"/>
      <c r="CO55" s="803"/>
      <c r="CP55" s="803"/>
      <c r="CQ55" s="804"/>
      <c r="CR55" s="802"/>
      <c r="CS55" s="803"/>
      <c r="CT55" s="803"/>
      <c r="CU55" s="803"/>
      <c r="CV55" s="804"/>
      <c r="CW55" s="802"/>
      <c r="CX55" s="803"/>
      <c r="CY55" s="803"/>
      <c r="CZ55" s="803"/>
      <c r="DA55" s="804"/>
      <c r="DB55" s="802"/>
      <c r="DC55" s="803"/>
      <c r="DD55" s="803"/>
      <c r="DE55" s="803"/>
      <c r="DF55" s="804"/>
      <c r="DG55" s="802"/>
      <c r="DH55" s="803"/>
      <c r="DI55" s="803"/>
      <c r="DJ55" s="803"/>
      <c r="DK55" s="804"/>
      <c r="DL55" s="802"/>
      <c r="DM55" s="803"/>
      <c r="DN55" s="803"/>
      <c r="DO55" s="803"/>
      <c r="DP55" s="804"/>
      <c r="DQ55" s="802"/>
      <c r="DR55" s="803"/>
      <c r="DS55" s="803"/>
      <c r="DT55" s="803"/>
      <c r="DU55" s="804"/>
      <c r="DV55" s="805"/>
      <c r="DW55" s="806"/>
      <c r="DX55" s="806"/>
      <c r="DY55" s="806"/>
      <c r="DZ55" s="807"/>
      <c r="EA55" s="226"/>
    </row>
    <row r="56" spans="1:131" s="227" customFormat="1" ht="26.25" customHeight="1" x14ac:dyDescent="0.15">
      <c r="A56" s="241">
        <v>29</v>
      </c>
      <c r="B56" s="776"/>
      <c r="C56" s="777"/>
      <c r="D56" s="777"/>
      <c r="E56" s="777"/>
      <c r="F56" s="777"/>
      <c r="G56" s="777"/>
      <c r="H56" s="777"/>
      <c r="I56" s="777"/>
      <c r="J56" s="777"/>
      <c r="K56" s="777"/>
      <c r="L56" s="777"/>
      <c r="M56" s="777"/>
      <c r="N56" s="777"/>
      <c r="O56" s="777"/>
      <c r="P56" s="778"/>
      <c r="Q56" s="854"/>
      <c r="R56" s="855"/>
      <c r="S56" s="855"/>
      <c r="T56" s="855"/>
      <c r="U56" s="855"/>
      <c r="V56" s="855"/>
      <c r="W56" s="855"/>
      <c r="X56" s="855"/>
      <c r="Y56" s="855"/>
      <c r="Z56" s="855"/>
      <c r="AA56" s="855"/>
      <c r="AB56" s="855"/>
      <c r="AC56" s="855"/>
      <c r="AD56" s="855"/>
      <c r="AE56" s="856"/>
      <c r="AF56" s="782"/>
      <c r="AG56" s="783"/>
      <c r="AH56" s="783"/>
      <c r="AI56" s="783"/>
      <c r="AJ56" s="784"/>
      <c r="AK56" s="857"/>
      <c r="AL56" s="855"/>
      <c r="AM56" s="855"/>
      <c r="AN56" s="855"/>
      <c r="AO56" s="855"/>
      <c r="AP56" s="855"/>
      <c r="AQ56" s="855"/>
      <c r="AR56" s="855"/>
      <c r="AS56" s="855"/>
      <c r="AT56" s="855"/>
      <c r="AU56" s="855"/>
      <c r="AV56" s="855"/>
      <c r="AW56" s="855"/>
      <c r="AX56" s="855"/>
      <c r="AY56" s="855"/>
      <c r="AZ56" s="858"/>
      <c r="BA56" s="858"/>
      <c r="BB56" s="858"/>
      <c r="BC56" s="858"/>
      <c r="BD56" s="858"/>
      <c r="BE56" s="849"/>
      <c r="BF56" s="849"/>
      <c r="BG56" s="849"/>
      <c r="BH56" s="849"/>
      <c r="BI56" s="850"/>
      <c r="BJ56" s="232"/>
      <c r="BK56" s="232"/>
      <c r="BL56" s="232"/>
      <c r="BM56" s="232"/>
      <c r="BN56" s="232"/>
      <c r="BO56" s="245"/>
      <c r="BP56" s="245"/>
      <c r="BQ56" s="242">
        <v>50</v>
      </c>
      <c r="BR56" s="243"/>
      <c r="BS56" s="789"/>
      <c r="BT56" s="790"/>
      <c r="BU56" s="790"/>
      <c r="BV56" s="790"/>
      <c r="BW56" s="790"/>
      <c r="BX56" s="790"/>
      <c r="BY56" s="790"/>
      <c r="BZ56" s="790"/>
      <c r="CA56" s="790"/>
      <c r="CB56" s="790"/>
      <c r="CC56" s="790"/>
      <c r="CD56" s="790"/>
      <c r="CE56" s="790"/>
      <c r="CF56" s="790"/>
      <c r="CG56" s="791"/>
      <c r="CH56" s="802"/>
      <c r="CI56" s="803"/>
      <c r="CJ56" s="803"/>
      <c r="CK56" s="803"/>
      <c r="CL56" s="804"/>
      <c r="CM56" s="802"/>
      <c r="CN56" s="803"/>
      <c r="CO56" s="803"/>
      <c r="CP56" s="803"/>
      <c r="CQ56" s="804"/>
      <c r="CR56" s="802"/>
      <c r="CS56" s="803"/>
      <c r="CT56" s="803"/>
      <c r="CU56" s="803"/>
      <c r="CV56" s="804"/>
      <c r="CW56" s="802"/>
      <c r="CX56" s="803"/>
      <c r="CY56" s="803"/>
      <c r="CZ56" s="803"/>
      <c r="DA56" s="804"/>
      <c r="DB56" s="802"/>
      <c r="DC56" s="803"/>
      <c r="DD56" s="803"/>
      <c r="DE56" s="803"/>
      <c r="DF56" s="804"/>
      <c r="DG56" s="802"/>
      <c r="DH56" s="803"/>
      <c r="DI56" s="803"/>
      <c r="DJ56" s="803"/>
      <c r="DK56" s="804"/>
      <c r="DL56" s="802"/>
      <c r="DM56" s="803"/>
      <c r="DN56" s="803"/>
      <c r="DO56" s="803"/>
      <c r="DP56" s="804"/>
      <c r="DQ56" s="802"/>
      <c r="DR56" s="803"/>
      <c r="DS56" s="803"/>
      <c r="DT56" s="803"/>
      <c r="DU56" s="804"/>
      <c r="DV56" s="805"/>
      <c r="DW56" s="806"/>
      <c r="DX56" s="806"/>
      <c r="DY56" s="806"/>
      <c r="DZ56" s="807"/>
      <c r="EA56" s="226"/>
    </row>
    <row r="57" spans="1:131" s="227" customFormat="1" ht="26.25" customHeight="1" x14ac:dyDescent="0.15">
      <c r="A57" s="241">
        <v>30</v>
      </c>
      <c r="B57" s="776"/>
      <c r="C57" s="777"/>
      <c r="D57" s="777"/>
      <c r="E57" s="777"/>
      <c r="F57" s="777"/>
      <c r="G57" s="777"/>
      <c r="H57" s="777"/>
      <c r="I57" s="777"/>
      <c r="J57" s="777"/>
      <c r="K57" s="777"/>
      <c r="L57" s="777"/>
      <c r="M57" s="777"/>
      <c r="N57" s="777"/>
      <c r="O57" s="777"/>
      <c r="P57" s="778"/>
      <c r="Q57" s="854"/>
      <c r="R57" s="855"/>
      <c r="S57" s="855"/>
      <c r="T57" s="855"/>
      <c r="U57" s="855"/>
      <c r="V57" s="855"/>
      <c r="W57" s="855"/>
      <c r="X57" s="855"/>
      <c r="Y57" s="855"/>
      <c r="Z57" s="855"/>
      <c r="AA57" s="855"/>
      <c r="AB57" s="855"/>
      <c r="AC57" s="855"/>
      <c r="AD57" s="855"/>
      <c r="AE57" s="856"/>
      <c r="AF57" s="782"/>
      <c r="AG57" s="783"/>
      <c r="AH57" s="783"/>
      <c r="AI57" s="783"/>
      <c r="AJ57" s="784"/>
      <c r="AK57" s="857"/>
      <c r="AL57" s="855"/>
      <c r="AM57" s="855"/>
      <c r="AN57" s="855"/>
      <c r="AO57" s="855"/>
      <c r="AP57" s="855"/>
      <c r="AQ57" s="855"/>
      <c r="AR57" s="855"/>
      <c r="AS57" s="855"/>
      <c r="AT57" s="855"/>
      <c r="AU57" s="855"/>
      <c r="AV57" s="855"/>
      <c r="AW57" s="855"/>
      <c r="AX57" s="855"/>
      <c r="AY57" s="855"/>
      <c r="AZ57" s="858"/>
      <c r="BA57" s="858"/>
      <c r="BB57" s="858"/>
      <c r="BC57" s="858"/>
      <c r="BD57" s="858"/>
      <c r="BE57" s="849"/>
      <c r="BF57" s="849"/>
      <c r="BG57" s="849"/>
      <c r="BH57" s="849"/>
      <c r="BI57" s="850"/>
      <c r="BJ57" s="232"/>
      <c r="BK57" s="232"/>
      <c r="BL57" s="232"/>
      <c r="BM57" s="232"/>
      <c r="BN57" s="232"/>
      <c r="BO57" s="245"/>
      <c r="BP57" s="245"/>
      <c r="BQ57" s="242">
        <v>51</v>
      </c>
      <c r="BR57" s="243"/>
      <c r="BS57" s="789"/>
      <c r="BT57" s="790"/>
      <c r="BU57" s="790"/>
      <c r="BV57" s="790"/>
      <c r="BW57" s="790"/>
      <c r="BX57" s="790"/>
      <c r="BY57" s="790"/>
      <c r="BZ57" s="790"/>
      <c r="CA57" s="790"/>
      <c r="CB57" s="790"/>
      <c r="CC57" s="790"/>
      <c r="CD57" s="790"/>
      <c r="CE57" s="790"/>
      <c r="CF57" s="790"/>
      <c r="CG57" s="791"/>
      <c r="CH57" s="802"/>
      <c r="CI57" s="803"/>
      <c r="CJ57" s="803"/>
      <c r="CK57" s="803"/>
      <c r="CL57" s="804"/>
      <c r="CM57" s="802"/>
      <c r="CN57" s="803"/>
      <c r="CO57" s="803"/>
      <c r="CP57" s="803"/>
      <c r="CQ57" s="804"/>
      <c r="CR57" s="802"/>
      <c r="CS57" s="803"/>
      <c r="CT57" s="803"/>
      <c r="CU57" s="803"/>
      <c r="CV57" s="804"/>
      <c r="CW57" s="802"/>
      <c r="CX57" s="803"/>
      <c r="CY57" s="803"/>
      <c r="CZ57" s="803"/>
      <c r="DA57" s="804"/>
      <c r="DB57" s="802"/>
      <c r="DC57" s="803"/>
      <c r="DD57" s="803"/>
      <c r="DE57" s="803"/>
      <c r="DF57" s="804"/>
      <c r="DG57" s="802"/>
      <c r="DH57" s="803"/>
      <c r="DI57" s="803"/>
      <c r="DJ57" s="803"/>
      <c r="DK57" s="804"/>
      <c r="DL57" s="802"/>
      <c r="DM57" s="803"/>
      <c r="DN57" s="803"/>
      <c r="DO57" s="803"/>
      <c r="DP57" s="804"/>
      <c r="DQ57" s="802"/>
      <c r="DR57" s="803"/>
      <c r="DS57" s="803"/>
      <c r="DT57" s="803"/>
      <c r="DU57" s="804"/>
      <c r="DV57" s="805"/>
      <c r="DW57" s="806"/>
      <c r="DX57" s="806"/>
      <c r="DY57" s="806"/>
      <c r="DZ57" s="807"/>
      <c r="EA57" s="226"/>
    </row>
    <row r="58" spans="1:131" s="227" customFormat="1" ht="26.25" customHeight="1" x14ac:dyDescent="0.15">
      <c r="A58" s="241">
        <v>31</v>
      </c>
      <c r="B58" s="776"/>
      <c r="C58" s="777"/>
      <c r="D58" s="777"/>
      <c r="E58" s="777"/>
      <c r="F58" s="777"/>
      <c r="G58" s="777"/>
      <c r="H58" s="777"/>
      <c r="I58" s="777"/>
      <c r="J58" s="777"/>
      <c r="K58" s="777"/>
      <c r="L58" s="777"/>
      <c r="M58" s="777"/>
      <c r="N58" s="777"/>
      <c r="O58" s="777"/>
      <c r="P58" s="778"/>
      <c r="Q58" s="854"/>
      <c r="R58" s="855"/>
      <c r="S58" s="855"/>
      <c r="T58" s="855"/>
      <c r="U58" s="855"/>
      <c r="V58" s="855"/>
      <c r="W58" s="855"/>
      <c r="X58" s="855"/>
      <c r="Y58" s="855"/>
      <c r="Z58" s="855"/>
      <c r="AA58" s="855"/>
      <c r="AB58" s="855"/>
      <c r="AC58" s="855"/>
      <c r="AD58" s="855"/>
      <c r="AE58" s="856"/>
      <c r="AF58" s="782"/>
      <c r="AG58" s="783"/>
      <c r="AH58" s="783"/>
      <c r="AI58" s="783"/>
      <c r="AJ58" s="784"/>
      <c r="AK58" s="857"/>
      <c r="AL58" s="855"/>
      <c r="AM58" s="855"/>
      <c r="AN58" s="855"/>
      <c r="AO58" s="855"/>
      <c r="AP58" s="855"/>
      <c r="AQ58" s="855"/>
      <c r="AR58" s="855"/>
      <c r="AS58" s="855"/>
      <c r="AT58" s="855"/>
      <c r="AU58" s="855"/>
      <c r="AV58" s="855"/>
      <c r="AW58" s="855"/>
      <c r="AX58" s="855"/>
      <c r="AY58" s="855"/>
      <c r="AZ58" s="858"/>
      <c r="BA58" s="858"/>
      <c r="BB58" s="858"/>
      <c r="BC58" s="858"/>
      <c r="BD58" s="858"/>
      <c r="BE58" s="849"/>
      <c r="BF58" s="849"/>
      <c r="BG58" s="849"/>
      <c r="BH58" s="849"/>
      <c r="BI58" s="850"/>
      <c r="BJ58" s="232"/>
      <c r="BK58" s="232"/>
      <c r="BL58" s="232"/>
      <c r="BM58" s="232"/>
      <c r="BN58" s="232"/>
      <c r="BO58" s="245"/>
      <c r="BP58" s="245"/>
      <c r="BQ58" s="242">
        <v>52</v>
      </c>
      <c r="BR58" s="243"/>
      <c r="BS58" s="789"/>
      <c r="BT58" s="790"/>
      <c r="BU58" s="790"/>
      <c r="BV58" s="790"/>
      <c r="BW58" s="790"/>
      <c r="BX58" s="790"/>
      <c r="BY58" s="790"/>
      <c r="BZ58" s="790"/>
      <c r="CA58" s="790"/>
      <c r="CB58" s="790"/>
      <c r="CC58" s="790"/>
      <c r="CD58" s="790"/>
      <c r="CE58" s="790"/>
      <c r="CF58" s="790"/>
      <c r="CG58" s="791"/>
      <c r="CH58" s="802"/>
      <c r="CI58" s="803"/>
      <c r="CJ58" s="803"/>
      <c r="CK58" s="803"/>
      <c r="CL58" s="804"/>
      <c r="CM58" s="802"/>
      <c r="CN58" s="803"/>
      <c r="CO58" s="803"/>
      <c r="CP58" s="803"/>
      <c r="CQ58" s="804"/>
      <c r="CR58" s="802"/>
      <c r="CS58" s="803"/>
      <c r="CT58" s="803"/>
      <c r="CU58" s="803"/>
      <c r="CV58" s="804"/>
      <c r="CW58" s="802"/>
      <c r="CX58" s="803"/>
      <c r="CY58" s="803"/>
      <c r="CZ58" s="803"/>
      <c r="DA58" s="804"/>
      <c r="DB58" s="802"/>
      <c r="DC58" s="803"/>
      <c r="DD58" s="803"/>
      <c r="DE58" s="803"/>
      <c r="DF58" s="804"/>
      <c r="DG58" s="802"/>
      <c r="DH58" s="803"/>
      <c r="DI58" s="803"/>
      <c r="DJ58" s="803"/>
      <c r="DK58" s="804"/>
      <c r="DL58" s="802"/>
      <c r="DM58" s="803"/>
      <c r="DN58" s="803"/>
      <c r="DO58" s="803"/>
      <c r="DP58" s="804"/>
      <c r="DQ58" s="802"/>
      <c r="DR58" s="803"/>
      <c r="DS58" s="803"/>
      <c r="DT58" s="803"/>
      <c r="DU58" s="804"/>
      <c r="DV58" s="805"/>
      <c r="DW58" s="806"/>
      <c r="DX58" s="806"/>
      <c r="DY58" s="806"/>
      <c r="DZ58" s="807"/>
      <c r="EA58" s="226"/>
    </row>
    <row r="59" spans="1:131" s="227" customFormat="1" ht="26.25" customHeight="1" x14ac:dyDescent="0.15">
      <c r="A59" s="241">
        <v>32</v>
      </c>
      <c r="B59" s="776"/>
      <c r="C59" s="777"/>
      <c r="D59" s="777"/>
      <c r="E59" s="777"/>
      <c r="F59" s="777"/>
      <c r="G59" s="777"/>
      <c r="H59" s="777"/>
      <c r="I59" s="777"/>
      <c r="J59" s="777"/>
      <c r="K59" s="777"/>
      <c r="L59" s="777"/>
      <c r="M59" s="777"/>
      <c r="N59" s="777"/>
      <c r="O59" s="777"/>
      <c r="P59" s="778"/>
      <c r="Q59" s="854"/>
      <c r="R59" s="855"/>
      <c r="S59" s="855"/>
      <c r="T59" s="855"/>
      <c r="U59" s="855"/>
      <c r="V59" s="855"/>
      <c r="W59" s="855"/>
      <c r="X59" s="855"/>
      <c r="Y59" s="855"/>
      <c r="Z59" s="855"/>
      <c r="AA59" s="855"/>
      <c r="AB59" s="855"/>
      <c r="AC59" s="855"/>
      <c r="AD59" s="855"/>
      <c r="AE59" s="856"/>
      <c r="AF59" s="782"/>
      <c r="AG59" s="783"/>
      <c r="AH59" s="783"/>
      <c r="AI59" s="783"/>
      <c r="AJ59" s="784"/>
      <c r="AK59" s="857"/>
      <c r="AL59" s="855"/>
      <c r="AM59" s="855"/>
      <c r="AN59" s="855"/>
      <c r="AO59" s="855"/>
      <c r="AP59" s="855"/>
      <c r="AQ59" s="855"/>
      <c r="AR59" s="855"/>
      <c r="AS59" s="855"/>
      <c r="AT59" s="855"/>
      <c r="AU59" s="855"/>
      <c r="AV59" s="855"/>
      <c r="AW59" s="855"/>
      <c r="AX59" s="855"/>
      <c r="AY59" s="855"/>
      <c r="AZ59" s="858"/>
      <c r="BA59" s="858"/>
      <c r="BB59" s="858"/>
      <c r="BC59" s="858"/>
      <c r="BD59" s="858"/>
      <c r="BE59" s="849"/>
      <c r="BF59" s="849"/>
      <c r="BG59" s="849"/>
      <c r="BH59" s="849"/>
      <c r="BI59" s="850"/>
      <c r="BJ59" s="232"/>
      <c r="BK59" s="232"/>
      <c r="BL59" s="232"/>
      <c r="BM59" s="232"/>
      <c r="BN59" s="232"/>
      <c r="BO59" s="245"/>
      <c r="BP59" s="245"/>
      <c r="BQ59" s="242">
        <v>53</v>
      </c>
      <c r="BR59" s="243"/>
      <c r="BS59" s="789"/>
      <c r="BT59" s="790"/>
      <c r="BU59" s="790"/>
      <c r="BV59" s="790"/>
      <c r="BW59" s="790"/>
      <c r="BX59" s="790"/>
      <c r="BY59" s="790"/>
      <c r="BZ59" s="790"/>
      <c r="CA59" s="790"/>
      <c r="CB59" s="790"/>
      <c r="CC59" s="790"/>
      <c r="CD59" s="790"/>
      <c r="CE59" s="790"/>
      <c r="CF59" s="790"/>
      <c r="CG59" s="791"/>
      <c r="CH59" s="802"/>
      <c r="CI59" s="803"/>
      <c r="CJ59" s="803"/>
      <c r="CK59" s="803"/>
      <c r="CL59" s="804"/>
      <c r="CM59" s="802"/>
      <c r="CN59" s="803"/>
      <c r="CO59" s="803"/>
      <c r="CP59" s="803"/>
      <c r="CQ59" s="804"/>
      <c r="CR59" s="802"/>
      <c r="CS59" s="803"/>
      <c r="CT59" s="803"/>
      <c r="CU59" s="803"/>
      <c r="CV59" s="804"/>
      <c r="CW59" s="802"/>
      <c r="CX59" s="803"/>
      <c r="CY59" s="803"/>
      <c r="CZ59" s="803"/>
      <c r="DA59" s="804"/>
      <c r="DB59" s="802"/>
      <c r="DC59" s="803"/>
      <c r="DD59" s="803"/>
      <c r="DE59" s="803"/>
      <c r="DF59" s="804"/>
      <c r="DG59" s="802"/>
      <c r="DH59" s="803"/>
      <c r="DI59" s="803"/>
      <c r="DJ59" s="803"/>
      <c r="DK59" s="804"/>
      <c r="DL59" s="802"/>
      <c r="DM59" s="803"/>
      <c r="DN59" s="803"/>
      <c r="DO59" s="803"/>
      <c r="DP59" s="804"/>
      <c r="DQ59" s="802"/>
      <c r="DR59" s="803"/>
      <c r="DS59" s="803"/>
      <c r="DT59" s="803"/>
      <c r="DU59" s="804"/>
      <c r="DV59" s="805"/>
      <c r="DW59" s="806"/>
      <c r="DX59" s="806"/>
      <c r="DY59" s="806"/>
      <c r="DZ59" s="807"/>
      <c r="EA59" s="226"/>
    </row>
    <row r="60" spans="1:131" s="227" customFormat="1" ht="26.25" customHeight="1" x14ac:dyDescent="0.15">
      <c r="A60" s="241">
        <v>33</v>
      </c>
      <c r="B60" s="776"/>
      <c r="C60" s="777"/>
      <c r="D60" s="777"/>
      <c r="E60" s="777"/>
      <c r="F60" s="777"/>
      <c r="G60" s="777"/>
      <c r="H60" s="777"/>
      <c r="I60" s="777"/>
      <c r="J60" s="777"/>
      <c r="K60" s="777"/>
      <c r="L60" s="777"/>
      <c r="M60" s="777"/>
      <c r="N60" s="777"/>
      <c r="O60" s="777"/>
      <c r="P60" s="778"/>
      <c r="Q60" s="854"/>
      <c r="R60" s="855"/>
      <c r="S60" s="855"/>
      <c r="T60" s="855"/>
      <c r="U60" s="855"/>
      <c r="V60" s="855"/>
      <c r="W60" s="855"/>
      <c r="X60" s="855"/>
      <c r="Y60" s="855"/>
      <c r="Z60" s="855"/>
      <c r="AA60" s="855"/>
      <c r="AB60" s="855"/>
      <c r="AC60" s="855"/>
      <c r="AD60" s="855"/>
      <c r="AE60" s="856"/>
      <c r="AF60" s="782"/>
      <c r="AG60" s="783"/>
      <c r="AH60" s="783"/>
      <c r="AI60" s="783"/>
      <c r="AJ60" s="784"/>
      <c r="AK60" s="857"/>
      <c r="AL60" s="855"/>
      <c r="AM60" s="855"/>
      <c r="AN60" s="855"/>
      <c r="AO60" s="855"/>
      <c r="AP60" s="855"/>
      <c r="AQ60" s="855"/>
      <c r="AR60" s="855"/>
      <c r="AS60" s="855"/>
      <c r="AT60" s="855"/>
      <c r="AU60" s="855"/>
      <c r="AV60" s="855"/>
      <c r="AW60" s="855"/>
      <c r="AX60" s="855"/>
      <c r="AY60" s="855"/>
      <c r="AZ60" s="858"/>
      <c r="BA60" s="858"/>
      <c r="BB60" s="858"/>
      <c r="BC60" s="858"/>
      <c r="BD60" s="858"/>
      <c r="BE60" s="849"/>
      <c r="BF60" s="849"/>
      <c r="BG60" s="849"/>
      <c r="BH60" s="849"/>
      <c r="BI60" s="850"/>
      <c r="BJ60" s="232"/>
      <c r="BK60" s="232"/>
      <c r="BL60" s="232"/>
      <c r="BM60" s="232"/>
      <c r="BN60" s="232"/>
      <c r="BO60" s="245"/>
      <c r="BP60" s="245"/>
      <c r="BQ60" s="242">
        <v>54</v>
      </c>
      <c r="BR60" s="243"/>
      <c r="BS60" s="789"/>
      <c r="BT60" s="790"/>
      <c r="BU60" s="790"/>
      <c r="BV60" s="790"/>
      <c r="BW60" s="790"/>
      <c r="BX60" s="790"/>
      <c r="BY60" s="790"/>
      <c r="BZ60" s="790"/>
      <c r="CA60" s="790"/>
      <c r="CB60" s="790"/>
      <c r="CC60" s="790"/>
      <c r="CD60" s="790"/>
      <c r="CE60" s="790"/>
      <c r="CF60" s="790"/>
      <c r="CG60" s="791"/>
      <c r="CH60" s="802"/>
      <c r="CI60" s="803"/>
      <c r="CJ60" s="803"/>
      <c r="CK60" s="803"/>
      <c r="CL60" s="804"/>
      <c r="CM60" s="802"/>
      <c r="CN60" s="803"/>
      <c r="CO60" s="803"/>
      <c r="CP60" s="803"/>
      <c r="CQ60" s="804"/>
      <c r="CR60" s="802"/>
      <c r="CS60" s="803"/>
      <c r="CT60" s="803"/>
      <c r="CU60" s="803"/>
      <c r="CV60" s="804"/>
      <c r="CW60" s="802"/>
      <c r="CX60" s="803"/>
      <c r="CY60" s="803"/>
      <c r="CZ60" s="803"/>
      <c r="DA60" s="804"/>
      <c r="DB60" s="802"/>
      <c r="DC60" s="803"/>
      <c r="DD60" s="803"/>
      <c r="DE60" s="803"/>
      <c r="DF60" s="804"/>
      <c r="DG60" s="802"/>
      <c r="DH60" s="803"/>
      <c r="DI60" s="803"/>
      <c r="DJ60" s="803"/>
      <c r="DK60" s="804"/>
      <c r="DL60" s="802"/>
      <c r="DM60" s="803"/>
      <c r="DN60" s="803"/>
      <c r="DO60" s="803"/>
      <c r="DP60" s="804"/>
      <c r="DQ60" s="802"/>
      <c r="DR60" s="803"/>
      <c r="DS60" s="803"/>
      <c r="DT60" s="803"/>
      <c r="DU60" s="804"/>
      <c r="DV60" s="805"/>
      <c r="DW60" s="806"/>
      <c r="DX60" s="806"/>
      <c r="DY60" s="806"/>
      <c r="DZ60" s="807"/>
      <c r="EA60" s="226"/>
    </row>
    <row r="61" spans="1:131" s="227" customFormat="1" ht="26.25" customHeight="1" thickBot="1" x14ac:dyDescent="0.2">
      <c r="A61" s="241">
        <v>34</v>
      </c>
      <c r="B61" s="776"/>
      <c r="C61" s="777"/>
      <c r="D61" s="777"/>
      <c r="E61" s="777"/>
      <c r="F61" s="777"/>
      <c r="G61" s="777"/>
      <c r="H61" s="777"/>
      <c r="I61" s="777"/>
      <c r="J61" s="777"/>
      <c r="K61" s="777"/>
      <c r="L61" s="777"/>
      <c r="M61" s="777"/>
      <c r="N61" s="777"/>
      <c r="O61" s="777"/>
      <c r="P61" s="778"/>
      <c r="Q61" s="854"/>
      <c r="R61" s="855"/>
      <c r="S61" s="855"/>
      <c r="T61" s="855"/>
      <c r="U61" s="855"/>
      <c r="V61" s="855"/>
      <c r="W61" s="855"/>
      <c r="X61" s="855"/>
      <c r="Y61" s="855"/>
      <c r="Z61" s="855"/>
      <c r="AA61" s="855"/>
      <c r="AB61" s="855"/>
      <c r="AC61" s="855"/>
      <c r="AD61" s="855"/>
      <c r="AE61" s="856"/>
      <c r="AF61" s="782"/>
      <c r="AG61" s="783"/>
      <c r="AH61" s="783"/>
      <c r="AI61" s="783"/>
      <c r="AJ61" s="784"/>
      <c r="AK61" s="857"/>
      <c r="AL61" s="855"/>
      <c r="AM61" s="855"/>
      <c r="AN61" s="855"/>
      <c r="AO61" s="855"/>
      <c r="AP61" s="855"/>
      <c r="AQ61" s="855"/>
      <c r="AR61" s="855"/>
      <c r="AS61" s="855"/>
      <c r="AT61" s="855"/>
      <c r="AU61" s="855"/>
      <c r="AV61" s="855"/>
      <c r="AW61" s="855"/>
      <c r="AX61" s="855"/>
      <c r="AY61" s="855"/>
      <c r="AZ61" s="858"/>
      <c r="BA61" s="858"/>
      <c r="BB61" s="858"/>
      <c r="BC61" s="858"/>
      <c r="BD61" s="858"/>
      <c r="BE61" s="849"/>
      <c r="BF61" s="849"/>
      <c r="BG61" s="849"/>
      <c r="BH61" s="849"/>
      <c r="BI61" s="850"/>
      <c r="BJ61" s="232"/>
      <c r="BK61" s="232"/>
      <c r="BL61" s="232"/>
      <c r="BM61" s="232"/>
      <c r="BN61" s="232"/>
      <c r="BO61" s="245"/>
      <c r="BP61" s="245"/>
      <c r="BQ61" s="242">
        <v>55</v>
      </c>
      <c r="BR61" s="243"/>
      <c r="BS61" s="789"/>
      <c r="BT61" s="790"/>
      <c r="BU61" s="790"/>
      <c r="BV61" s="790"/>
      <c r="BW61" s="790"/>
      <c r="BX61" s="790"/>
      <c r="BY61" s="790"/>
      <c r="BZ61" s="790"/>
      <c r="CA61" s="790"/>
      <c r="CB61" s="790"/>
      <c r="CC61" s="790"/>
      <c r="CD61" s="790"/>
      <c r="CE61" s="790"/>
      <c r="CF61" s="790"/>
      <c r="CG61" s="791"/>
      <c r="CH61" s="802"/>
      <c r="CI61" s="803"/>
      <c r="CJ61" s="803"/>
      <c r="CK61" s="803"/>
      <c r="CL61" s="804"/>
      <c r="CM61" s="802"/>
      <c r="CN61" s="803"/>
      <c r="CO61" s="803"/>
      <c r="CP61" s="803"/>
      <c r="CQ61" s="804"/>
      <c r="CR61" s="802"/>
      <c r="CS61" s="803"/>
      <c r="CT61" s="803"/>
      <c r="CU61" s="803"/>
      <c r="CV61" s="804"/>
      <c r="CW61" s="802"/>
      <c r="CX61" s="803"/>
      <c r="CY61" s="803"/>
      <c r="CZ61" s="803"/>
      <c r="DA61" s="804"/>
      <c r="DB61" s="802"/>
      <c r="DC61" s="803"/>
      <c r="DD61" s="803"/>
      <c r="DE61" s="803"/>
      <c r="DF61" s="804"/>
      <c r="DG61" s="802"/>
      <c r="DH61" s="803"/>
      <c r="DI61" s="803"/>
      <c r="DJ61" s="803"/>
      <c r="DK61" s="804"/>
      <c r="DL61" s="802"/>
      <c r="DM61" s="803"/>
      <c r="DN61" s="803"/>
      <c r="DO61" s="803"/>
      <c r="DP61" s="804"/>
      <c r="DQ61" s="802"/>
      <c r="DR61" s="803"/>
      <c r="DS61" s="803"/>
      <c r="DT61" s="803"/>
      <c r="DU61" s="804"/>
      <c r="DV61" s="805"/>
      <c r="DW61" s="806"/>
      <c r="DX61" s="806"/>
      <c r="DY61" s="806"/>
      <c r="DZ61" s="807"/>
      <c r="EA61" s="226"/>
    </row>
    <row r="62" spans="1:131" s="227" customFormat="1" ht="26.25" customHeight="1" x14ac:dyDescent="0.15">
      <c r="A62" s="241">
        <v>35</v>
      </c>
      <c r="B62" s="776"/>
      <c r="C62" s="777"/>
      <c r="D62" s="777"/>
      <c r="E62" s="777"/>
      <c r="F62" s="777"/>
      <c r="G62" s="777"/>
      <c r="H62" s="777"/>
      <c r="I62" s="777"/>
      <c r="J62" s="777"/>
      <c r="K62" s="777"/>
      <c r="L62" s="777"/>
      <c r="M62" s="777"/>
      <c r="N62" s="777"/>
      <c r="O62" s="777"/>
      <c r="P62" s="778"/>
      <c r="Q62" s="854"/>
      <c r="R62" s="855"/>
      <c r="S62" s="855"/>
      <c r="T62" s="855"/>
      <c r="U62" s="855"/>
      <c r="V62" s="855"/>
      <c r="W62" s="855"/>
      <c r="X62" s="855"/>
      <c r="Y62" s="855"/>
      <c r="Z62" s="855"/>
      <c r="AA62" s="855"/>
      <c r="AB62" s="855"/>
      <c r="AC62" s="855"/>
      <c r="AD62" s="855"/>
      <c r="AE62" s="856"/>
      <c r="AF62" s="782"/>
      <c r="AG62" s="783"/>
      <c r="AH62" s="783"/>
      <c r="AI62" s="783"/>
      <c r="AJ62" s="784"/>
      <c r="AK62" s="857"/>
      <c r="AL62" s="855"/>
      <c r="AM62" s="855"/>
      <c r="AN62" s="855"/>
      <c r="AO62" s="855"/>
      <c r="AP62" s="855"/>
      <c r="AQ62" s="855"/>
      <c r="AR62" s="855"/>
      <c r="AS62" s="855"/>
      <c r="AT62" s="855"/>
      <c r="AU62" s="855"/>
      <c r="AV62" s="855"/>
      <c r="AW62" s="855"/>
      <c r="AX62" s="855"/>
      <c r="AY62" s="855"/>
      <c r="AZ62" s="858"/>
      <c r="BA62" s="858"/>
      <c r="BB62" s="858"/>
      <c r="BC62" s="858"/>
      <c r="BD62" s="858"/>
      <c r="BE62" s="849"/>
      <c r="BF62" s="849"/>
      <c r="BG62" s="849"/>
      <c r="BH62" s="849"/>
      <c r="BI62" s="850"/>
      <c r="BJ62" s="866" t="s">
        <v>302</v>
      </c>
      <c r="BK62" s="827"/>
      <c r="BL62" s="827"/>
      <c r="BM62" s="827"/>
      <c r="BN62" s="828"/>
      <c r="BO62" s="245"/>
      <c r="BP62" s="245"/>
      <c r="BQ62" s="242">
        <v>56</v>
      </c>
      <c r="BR62" s="243"/>
      <c r="BS62" s="789"/>
      <c r="BT62" s="790"/>
      <c r="BU62" s="790"/>
      <c r="BV62" s="790"/>
      <c r="BW62" s="790"/>
      <c r="BX62" s="790"/>
      <c r="BY62" s="790"/>
      <c r="BZ62" s="790"/>
      <c r="CA62" s="790"/>
      <c r="CB62" s="790"/>
      <c r="CC62" s="790"/>
      <c r="CD62" s="790"/>
      <c r="CE62" s="790"/>
      <c r="CF62" s="790"/>
      <c r="CG62" s="791"/>
      <c r="CH62" s="802"/>
      <c r="CI62" s="803"/>
      <c r="CJ62" s="803"/>
      <c r="CK62" s="803"/>
      <c r="CL62" s="804"/>
      <c r="CM62" s="802"/>
      <c r="CN62" s="803"/>
      <c r="CO62" s="803"/>
      <c r="CP62" s="803"/>
      <c r="CQ62" s="804"/>
      <c r="CR62" s="802"/>
      <c r="CS62" s="803"/>
      <c r="CT62" s="803"/>
      <c r="CU62" s="803"/>
      <c r="CV62" s="804"/>
      <c r="CW62" s="802"/>
      <c r="CX62" s="803"/>
      <c r="CY62" s="803"/>
      <c r="CZ62" s="803"/>
      <c r="DA62" s="804"/>
      <c r="DB62" s="802"/>
      <c r="DC62" s="803"/>
      <c r="DD62" s="803"/>
      <c r="DE62" s="803"/>
      <c r="DF62" s="804"/>
      <c r="DG62" s="802"/>
      <c r="DH62" s="803"/>
      <c r="DI62" s="803"/>
      <c r="DJ62" s="803"/>
      <c r="DK62" s="804"/>
      <c r="DL62" s="802"/>
      <c r="DM62" s="803"/>
      <c r="DN62" s="803"/>
      <c r="DO62" s="803"/>
      <c r="DP62" s="804"/>
      <c r="DQ62" s="802"/>
      <c r="DR62" s="803"/>
      <c r="DS62" s="803"/>
      <c r="DT62" s="803"/>
      <c r="DU62" s="804"/>
      <c r="DV62" s="805"/>
      <c r="DW62" s="806"/>
      <c r="DX62" s="806"/>
      <c r="DY62" s="806"/>
      <c r="DZ62" s="807"/>
      <c r="EA62" s="226"/>
    </row>
    <row r="63" spans="1:131" s="227" customFormat="1" ht="26.25" customHeight="1" thickBot="1" x14ac:dyDescent="0.2">
      <c r="A63" s="244" t="s">
        <v>284</v>
      </c>
      <c r="B63" s="811" t="s">
        <v>303</v>
      </c>
      <c r="C63" s="812"/>
      <c r="D63" s="812"/>
      <c r="E63" s="812"/>
      <c r="F63" s="812"/>
      <c r="G63" s="812"/>
      <c r="H63" s="812"/>
      <c r="I63" s="812"/>
      <c r="J63" s="812"/>
      <c r="K63" s="812"/>
      <c r="L63" s="812"/>
      <c r="M63" s="812"/>
      <c r="N63" s="812"/>
      <c r="O63" s="812"/>
      <c r="P63" s="813"/>
      <c r="Q63" s="859"/>
      <c r="R63" s="860"/>
      <c r="S63" s="860"/>
      <c r="T63" s="860"/>
      <c r="U63" s="860"/>
      <c r="V63" s="860"/>
      <c r="W63" s="860"/>
      <c r="X63" s="860"/>
      <c r="Y63" s="860"/>
      <c r="Z63" s="860"/>
      <c r="AA63" s="860"/>
      <c r="AB63" s="860"/>
      <c r="AC63" s="860"/>
      <c r="AD63" s="860"/>
      <c r="AE63" s="861"/>
      <c r="AF63" s="862">
        <v>78</v>
      </c>
      <c r="AG63" s="863"/>
      <c r="AH63" s="863"/>
      <c r="AI63" s="863"/>
      <c r="AJ63" s="864"/>
      <c r="AK63" s="865"/>
      <c r="AL63" s="860"/>
      <c r="AM63" s="860"/>
      <c r="AN63" s="860"/>
      <c r="AO63" s="860"/>
      <c r="AP63" s="863"/>
      <c r="AQ63" s="863"/>
      <c r="AR63" s="863"/>
      <c r="AS63" s="863"/>
      <c r="AT63" s="863"/>
      <c r="AU63" s="863"/>
      <c r="AV63" s="863"/>
      <c r="AW63" s="863"/>
      <c r="AX63" s="863"/>
      <c r="AY63" s="863"/>
      <c r="AZ63" s="867"/>
      <c r="BA63" s="867"/>
      <c r="BB63" s="867"/>
      <c r="BC63" s="867"/>
      <c r="BD63" s="867"/>
      <c r="BE63" s="868"/>
      <c r="BF63" s="868"/>
      <c r="BG63" s="868"/>
      <c r="BH63" s="868"/>
      <c r="BI63" s="869"/>
      <c r="BJ63" s="870" t="s">
        <v>47</v>
      </c>
      <c r="BK63" s="871"/>
      <c r="BL63" s="871"/>
      <c r="BM63" s="871"/>
      <c r="BN63" s="872"/>
      <c r="BO63" s="245"/>
      <c r="BP63" s="245"/>
      <c r="BQ63" s="242">
        <v>57</v>
      </c>
      <c r="BR63" s="243"/>
      <c r="BS63" s="789"/>
      <c r="BT63" s="790"/>
      <c r="BU63" s="790"/>
      <c r="BV63" s="790"/>
      <c r="BW63" s="790"/>
      <c r="BX63" s="790"/>
      <c r="BY63" s="790"/>
      <c r="BZ63" s="790"/>
      <c r="CA63" s="790"/>
      <c r="CB63" s="790"/>
      <c r="CC63" s="790"/>
      <c r="CD63" s="790"/>
      <c r="CE63" s="790"/>
      <c r="CF63" s="790"/>
      <c r="CG63" s="791"/>
      <c r="CH63" s="802"/>
      <c r="CI63" s="803"/>
      <c r="CJ63" s="803"/>
      <c r="CK63" s="803"/>
      <c r="CL63" s="804"/>
      <c r="CM63" s="802"/>
      <c r="CN63" s="803"/>
      <c r="CO63" s="803"/>
      <c r="CP63" s="803"/>
      <c r="CQ63" s="804"/>
      <c r="CR63" s="802"/>
      <c r="CS63" s="803"/>
      <c r="CT63" s="803"/>
      <c r="CU63" s="803"/>
      <c r="CV63" s="804"/>
      <c r="CW63" s="802"/>
      <c r="CX63" s="803"/>
      <c r="CY63" s="803"/>
      <c r="CZ63" s="803"/>
      <c r="DA63" s="804"/>
      <c r="DB63" s="802"/>
      <c r="DC63" s="803"/>
      <c r="DD63" s="803"/>
      <c r="DE63" s="803"/>
      <c r="DF63" s="804"/>
      <c r="DG63" s="802"/>
      <c r="DH63" s="803"/>
      <c r="DI63" s="803"/>
      <c r="DJ63" s="803"/>
      <c r="DK63" s="804"/>
      <c r="DL63" s="802"/>
      <c r="DM63" s="803"/>
      <c r="DN63" s="803"/>
      <c r="DO63" s="803"/>
      <c r="DP63" s="804"/>
      <c r="DQ63" s="802"/>
      <c r="DR63" s="803"/>
      <c r="DS63" s="803"/>
      <c r="DT63" s="803"/>
      <c r="DU63" s="804"/>
      <c r="DV63" s="805"/>
      <c r="DW63" s="806"/>
      <c r="DX63" s="806"/>
      <c r="DY63" s="806"/>
      <c r="DZ63" s="807"/>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89"/>
      <c r="BT64" s="790"/>
      <c r="BU64" s="790"/>
      <c r="BV64" s="790"/>
      <c r="BW64" s="790"/>
      <c r="BX64" s="790"/>
      <c r="BY64" s="790"/>
      <c r="BZ64" s="790"/>
      <c r="CA64" s="790"/>
      <c r="CB64" s="790"/>
      <c r="CC64" s="790"/>
      <c r="CD64" s="790"/>
      <c r="CE64" s="790"/>
      <c r="CF64" s="790"/>
      <c r="CG64" s="791"/>
      <c r="CH64" s="802"/>
      <c r="CI64" s="803"/>
      <c r="CJ64" s="803"/>
      <c r="CK64" s="803"/>
      <c r="CL64" s="804"/>
      <c r="CM64" s="802"/>
      <c r="CN64" s="803"/>
      <c r="CO64" s="803"/>
      <c r="CP64" s="803"/>
      <c r="CQ64" s="804"/>
      <c r="CR64" s="802"/>
      <c r="CS64" s="803"/>
      <c r="CT64" s="803"/>
      <c r="CU64" s="803"/>
      <c r="CV64" s="804"/>
      <c r="CW64" s="802"/>
      <c r="CX64" s="803"/>
      <c r="CY64" s="803"/>
      <c r="CZ64" s="803"/>
      <c r="DA64" s="804"/>
      <c r="DB64" s="802"/>
      <c r="DC64" s="803"/>
      <c r="DD64" s="803"/>
      <c r="DE64" s="803"/>
      <c r="DF64" s="804"/>
      <c r="DG64" s="802"/>
      <c r="DH64" s="803"/>
      <c r="DI64" s="803"/>
      <c r="DJ64" s="803"/>
      <c r="DK64" s="804"/>
      <c r="DL64" s="802"/>
      <c r="DM64" s="803"/>
      <c r="DN64" s="803"/>
      <c r="DO64" s="803"/>
      <c r="DP64" s="804"/>
      <c r="DQ64" s="802"/>
      <c r="DR64" s="803"/>
      <c r="DS64" s="803"/>
      <c r="DT64" s="803"/>
      <c r="DU64" s="804"/>
      <c r="DV64" s="805"/>
      <c r="DW64" s="806"/>
      <c r="DX64" s="806"/>
      <c r="DY64" s="806"/>
      <c r="DZ64" s="807"/>
      <c r="EA64" s="226"/>
    </row>
    <row r="65" spans="1:131" s="227" customFormat="1" ht="26.25" customHeight="1" thickBot="1" x14ac:dyDescent="0.2">
      <c r="A65" s="232" t="s">
        <v>304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89"/>
      <c r="BT65" s="790"/>
      <c r="BU65" s="790"/>
      <c r="BV65" s="790"/>
      <c r="BW65" s="790"/>
      <c r="BX65" s="790"/>
      <c r="BY65" s="790"/>
      <c r="BZ65" s="790"/>
      <c r="CA65" s="790"/>
      <c r="CB65" s="790"/>
      <c r="CC65" s="790"/>
      <c r="CD65" s="790"/>
      <c r="CE65" s="790"/>
      <c r="CF65" s="790"/>
      <c r="CG65" s="791"/>
      <c r="CH65" s="802"/>
      <c r="CI65" s="803"/>
      <c r="CJ65" s="803"/>
      <c r="CK65" s="803"/>
      <c r="CL65" s="804"/>
      <c r="CM65" s="802"/>
      <c r="CN65" s="803"/>
      <c r="CO65" s="803"/>
      <c r="CP65" s="803"/>
      <c r="CQ65" s="804"/>
      <c r="CR65" s="802"/>
      <c r="CS65" s="803"/>
      <c r="CT65" s="803"/>
      <c r="CU65" s="803"/>
      <c r="CV65" s="804"/>
      <c r="CW65" s="802"/>
      <c r="CX65" s="803"/>
      <c r="CY65" s="803"/>
      <c r="CZ65" s="803"/>
      <c r="DA65" s="804"/>
      <c r="DB65" s="802"/>
      <c r="DC65" s="803"/>
      <c r="DD65" s="803"/>
      <c r="DE65" s="803"/>
      <c r="DF65" s="804"/>
      <c r="DG65" s="802"/>
      <c r="DH65" s="803"/>
      <c r="DI65" s="803"/>
      <c r="DJ65" s="803"/>
      <c r="DK65" s="804"/>
      <c r="DL65" s="802"/>
      <c r="DM65" s="803"/>
      <c r="DN65" s="803"/>
      <c r="DO65" s="803"/>
      <c r="DP65" s="804"/>
      <c r="DQ65" s="802"/>
      <c r="DR65" s="803"/>
      <c r="DS65" s="803"/>
      <c r="DT65" s="803"/>
      <c r="DU65" s="804"/>
      <c r="DV65" s="805"/>
      <c r="DW65" s="806"/>
      <c r="DX65" s="806"/>
      <c r="DY65" s="806"/>
      <c r="DZ65" s="807"/>
      <c r="EA65" s="226"/>
    </row>
    <row r="66" spans="1:131" s="227" customFormat="1" ht="26.25" customHeight="1" x14ac:dyDescent="0.15">
      <c r="A66" s="761" t="s">
        <v>305</v>
      </c>
      <c r="B66" s="762"/>
      <c r="C66" s="762"/>
      <c r="D66" s="762"/>
      <c r="E66" s="762"/>
      <c r="F66" s="762"/>
      <c r="G66" s="762"/>
      <c r="H66" s="762"/>
      <c r="I66" s="762"/>
      <c r="J66" s="762"/>
      <c r="K66" s="762"/>
      <c r="L66" s="762"/>
      <c r="M66" s="762"/>
      <c r="N66" s="762"/>
      <c r="O66" s="762"/>
      <c r="P66" s="763"/>
      <c r="Q66" s="738" t="s">
        <v>288</v>
      </c>
      <c r="R66" s="739"/>
      <c r="S66" s="739"/>
      <c r="T66" s="739"/>
      <c r="U66" s="740"/>
      <c r="V66" s="738" t="s">
        <v>289</v>
      </c>
      <c r="W66" s="739"/>
      <c r="X66" s="739"/>
      <c r="Y66" s="739"/>
      <c r="Z66" s="740"/>
      <c r="AA66" s="738" t="s">
        <v>290</v>
      </c>
      <c r="AB66" s="739"/>
      <c r="AC66" s="739"/>
      <c r="AD66" s="739"/>
      <c r="AE66" s="740"/>
      <c r="AF66" s="873" t="s">
        <v>291</v>
      </c>
      <c r="AG66" s="834"/>
      <c r="AH66" s="834"/>
      <c r="AI66" s="834"/>
      <c r="AJ66" s="874"/>
      <c r="AK66" s="738" t="s">
        <v>268</v>
      </c>
      <c r="AL66" s="762"/>
      <c r="AM66" s="762"/>
      <c r="AN66" s="762"/>
      <c r="AO66" s="763"/>
      <c r="AP66" s="738" t="s">
        <v>292</v>
      </c>
      <c r="AQ66" s="739"/>
      <c r="AR66" s="739"/>
      <c r="AS66" s="739"/>
      <c r="AT66" s="740"/>
      <c r="AU66" s="738" t="s">
        <v>306</v>
      </c>
      <c r="AV66" s="739"/>
      <c r="AW66" s="739"/>
      <c r="AX66" s="739"/>
      <c r="AY66" s="740"/>
      <c r="AZ66" s="738" t="s">
        <v>270</v>
      </c>
      <c r="BA66" s="739"/>
      <c r="BB66" s="739"/>
      <c r="BC66" s="739"/>
      <c r="BD66" s="750"/>
      <c r="BE66" s="245"/>
      <c r="BF66" s="245"/>
      <c r="BG66" s="245"/>
      <c r="BH66" s="245"/>
      <c r="BI66" s="245"/>
      <c r="BJ66" s="245"/>
      <c r="BK66" s="245"/>
      <c r="BL66" s="245"/>
      <c r="BM66" s="245"/>
      <c r="BN66" s="245"/>
      <c r="BO66" s="245"/>
      <c r="BP66" s="245"/>
      <c r="BQ66" s="242">
        <v>60</v>
      </c>
      <c r="BR66" s="247"/>
      <c r="BS66" s="884"/>
      <c r="BT66" s="885"/>
      <c r="BU66" s="885"/>
      <c r="BV66" s="885"/>
      <c r="BW66" s="885"/>
      <c r="BX66" s="885"/>
      <c r="BY66" s="885"/>
      <c r="BZ66" s="885"/>
      <c r="CA66" s="885"/>
      <c r="CB66" s="885"/>
      <c r="CC66" s="885"/>
      <c r="CD66" s="885"/>
      <c r="CE66" s="885"/>
      <c r="CF66" s="885"/>
      <c r="CG66" s="886"/>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0"/>
      <c r="EA66" s="226"/>
    </row>
    <row r="67" spans="1:131" s="227" customFormat="1" ht="26.25" customHeight="1" thickBot="1" x14ac:dyDescent="0.2">
      <c r="A67" s="764"/>
      <c r="B67" s="765"/>
      <c r="C67" s="765"/>
      <c r="D67" s="765"/>
      <c r="E67" s="765"/>
      <c r="F67" s="765"/>
      <c r="G67" s="765"/>
      <c r="H67" s="765"/>
      <c r="I67" s="765"/>
      <c r="J67" s="765"/>
      <c r="K67" s="765"/>
      <c r="L67" s="765"/>
      <c r="M67" s="765"/>
      <c r="N67" s="765"/>
      <c r="O67" s="765"/>
      <c r="P67" s="766"/>
      <c r="Q67" s="741"/>
      <c r="R67" s="742"/>
      <c r="S67" s="742"/>
      <c r="T67" s="742"/>
      <c r="U67" s="743"/>
      <c r="V67" s="741"/>
      <c r="W67" s="742"/>
      <c r="X67" s="742"/>
      <c r="Y67" s="742"/>
      <c r="Z67" s="743"/>
      <c r="AA67" s="741"/>
      <c r="AB67" s="742"/>
      <c r="AC67" s="742"/>
      <c r="AD67" s="742"/>
      <c r="AE67" s="743"/>
      <c r="AF67" s="875"/>
      <c r="AG67" s="837"/>
      <c r="AH67" s="837"/>
      <c r="AI67" s="837"/>
      <c r="AJ67" s="876"/>
      <c r="AK67" s="877"/>
      <c r="AL67" s="765"/>
      <c r="AM67" s="765"/>
      <c r="AN67" s="765"/>
      <c r="AO67" s="766"/>
      <c r="AP67" s="741"/>
      <c r="AQ67" s="742"/>
      <c r="AR67" s="742"/>
      <c r="AS67" s="742"/>
      <c r="AT67" s="743"/>
      <c r="AU67" s="741"/>
      <c r="AV67" s="742"/>
      <c r="AW67" s="742"/>
      <c r="AX67" s="742"/>
      <c r="AY67" s="743"/>
      <c r="AZ67" s="741"/>
      <c r="BA67" s="742"/>
      <c r="BB67" s="742"/>
      <c r="BC67" s="742"/>
      <c r="BD67" s="751"/>
      <c r="BE67" s="245"/>
      <c r="BF67" s="245"/>
      <c r="BG67" s="245"/>
      <c r="BH67" s="245"/>
      <c r="BI67" s="245"/>
      <c r="BJ67" s="245"/>
      <c r="BK67" s="245"/>
      <c r="BL67" s="245"/>
      <c r="BM67" s="245"/>
      <c r="BN67" s="245"/>
      <c r="BO67" s="245"/>
      <c r="BP67" s="245"/>
      <c r="BQ67" s="242">
        <v>61</v>
      </c>
      <c r="BR67" s="247"/>
      <c r="BS67" s="884"/>
      <c r="BT67" s="885"/>
      <c r="BU67" s="885"/>
      <c r="BV67" s="885"/>
      <c r="BW67" s="885"/>
      <c r="BX67" s="885"/>
      <c r="BY67" s="885"/>
      <c r="BZ67" s="885"/>
      <c r="CA67" s="885"/>
      <c r="CB67" s="885"/>
      <c r="CC67" s="885"/>
      <c r="CD67" s="885"/>
      <c r="CE67" s="885"/>
      <c r="CF67" s="885"/>
      <c r="CG67" s="886"/>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0"/>
      <c r="EA67" s="226"/>
    </row>
    <row r="68" spans="1:131" s="227" customFormat="1" ht="26.25" customHeight="1" thickTop="1" x14ac:dyDescent="0.15">
      <c r="A68" s="238">
        <v>1</v>
      </c>
      <c r="B68" s="890" t="s">
        <v>307</v>
      </c>
      <c r="C68" s="891"/>
      <c r="D68" s="891"/>
      <c r="E68" s="891"/>
      <c r="F68" s="891"/>
      <c r="G68" s="891"/>
      <c r="H68" s="891"/>
      <c r="I68" s="891"/>
      <c r="J68" s="891"/>
      <c r="K68" s="891"/>
      <c r="L68" s="891"/>
      <c r="M68" s="891"/>
      <c r="N68" s="891"/>
      <c r="O68" s="891"/>
      <c r="P68" s="892"/>
      <c r="Q68" s="893">
        <v>2355</v>
      </c>
      <c r="R68" s="887"/>
      <c r="S68" s="887"/>
      <c r="T68" s="887"/>
      <c r="U68" s="887"/>
      <c r="V68" s="887">
        <v>2216</v>
      </c>
      <c r="W68" s="887"/>
      <c r="X68" s="887"/>
      <c r="Y68" s="887"/>
      <c r="Z68" s="887"/>
      <c r="AA68" s="887">
        <v>139</v>
      </c>
      <c r="AB68" s="887"/>
      <c r="AC68" s="887"/>
      <c r="AD68" s="887"/>
      <c r="AE68" s="887"/>
      <c r="AF68" s="887">
        <v>72</v>
      </c>
      <c r="AG68" s="887"/>
      <c r="AH68" s="887"/>
      <c r="AI68" s="887"/>
      <c r="AJ68" s="887"/>
      <c r="AK68" s="887" t="s">
        <v>47</v>
      </c>
      <c r="AL68" s="887"/>
      <c r="AM68" s="887"/>
      <c r="AN68" s="887"/>
      <c r="AO68" s="887"/>
      <c r="AP68" s="887">
        <v>4385</v>
      </c>
      <c r="AQ68" s="887"/>
      <c r="AR68" s="887"/>
      <c r="AS68" s="887"/>
      <c r="AT68" s="887"/>
      <c r="AU68" s="887">
        <v>215</v>
      </c>
      <c r="AV68" s="887"/>
      <c r="AW68" s="887"/>
      <c r="AX68" s="887"/>
      <c r="AY68" s="887"/>
      <c r="AZ68" s="888"/>
      <c r="BA68" s="888"/>
      <c r="BB68" s="888"/>
      <c r="BC68" s="888"/>
      <c r="BD68" s="889"/>
      <c r="BE68" s="245"/>
      <c r="BF68" s="245"/>
      <c r="BG68" s="245"/>
      <c r="BH68" s="245"/>
      <c r="BI68" s="245"/>
      <c r="BJ68" s="245"/>
      <c r="BK68" s="245"/>
      <c r="BL68" s="245"/>
      <c r="BM68" s="245"/>
      <c r="BN68" s="245"/>
      <c r="BO68" s="245"/>
      <c r="BP68" s="245"/>
      <c r="BQ68" s="242">
        <v>62</v>
      </c>
      <c r="BR68" s="247"/>
      <c r="BS68" s="884"/>
      <c r="BT68" s="885"/>
      <c r="BU68" s="885"/>
      <c r="BV68" s="885"/>
      <c r="BW68" s="885"/>
      <c r="BX68" s="885"/>
      <c r="BY68" s="885"/>
      <c r="BZ68" s="885"/>
      <c r="CA68" s="885"/>
      <c r="CB68" s="885"/>
      <c r="CC68" s="885"/>
      <c r="CD68" s="885"/>
      <c r="CE68" s="885"/>
      <c r="CF68" s="885"/>
      <c r="CG68" s="886"/>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0"/>
      <c r="EA68" s="226"/>
    </row>
    <row r="69" spans="1:131" s="227" customFormat="1" ht="26.25" customHeight="1" x14ac:dyDescent="0.15">
      <c r="A69" s="241">
        <v>2</v>
      </c>
      <c r="B69" s="894" t="s">
        <v>308</v>
      </c>
      <c r="C69" s="895"/>
      <c r="D69" s="895"/>
      <c r="E69" s="895"/>
      <c r="F69" s="895"/>
      <c r="G69" s="895"/>
      <c r="H69" s="895"/>
      <c r="I69" s="895"/>
      <c r="J69" s="895"/>
      <c r="K69" s="895"/>
      <c r="L69" s="895"/>
      <c r="M69" s="895"/>
      <c r="N69" s="895"/>
      <c r="O69" s="895"/>
      <c r="P69" s="896"/>
      <c r="Q69" s="897">
        <v>264</v>
      </c>
      <c r="R69" s="852"/>
      <c r="S69" s="852"/>
      <c r="T69" s="852"/>
      <c r="U69" s="852"/>
      <c r="V69" s="852">
        <v>245</v>
      </c>
      <c r="W69" s="852"/>
      <c r="X69" s="852"/>
      <c r="Y69" s="852"/>
      <c r="Z69" s="852"/>
      <c r="AA69" s="852">
        <v>19</v>
      </c>
      <c r="AB69" s="852"/>
      <c r="AC69" s="852"/>
      <c r="AD69" s="852"/>
      <c r="AE69" s="852"/>
      <c r="AF69" s="852">
        <v>19</v>
      </c>
      <c r="AG69" s="852"/>
      <c r="AH69" s="852"/>
      <c r="AI69" s="852"/>
      <c r="AJ69" s="852"/>
      <c r="AK69" s="852" t="s">
        <v>47</v>
      </c>
      <c r="AL69" s="852"/>
      <c r="AM69" s="852"/>
      <c r="AN69" s="852"/>
      <c r="AO69" s="852"/>
      <c r="AP69" s="852">
        <v>268</v>
      </c>
      <c r="AQ69" s="852"/>
      <c r="AR69" s="852"/>
      <c r="AS69" s="852"/>
      <c r="AT69" s="852"/>
      <c r="AU69" s="852">
        <v>16</v>
      </c>
      <c r="AV69" s="852"/>
      <c r="AW69" s="852"/>
      <c r="AX69" s="852"/>
      <c r="AY69" s="852"/>
      <c r="AZ69" s="898"/>
      <c r="BA69" s="898"/>
      <c r="BB69" s="898"/>
      <c r="BC69" s="898"/>
      <c r="BD69" s="899"/>
      <c r="BE69" s="245"/>
      <c r="BF69" s="245"/>
      <c r="BG69" s="245"/>
      <c r="BH69" s="245"/>
      <c r="BI69" s="245"/>
      <c r="BJ69" s="245"/>
      <c r="BK69" s="245"/>
      <c r="BL69" s="245"/>
      <c r="BM69" s="245"/>
      <c r="BN69" s="245"/>
      <c r="BO69" s="245"/>
      <c r="BP69" s="245"/>
      <c r="BQ69" s="242">
        <v>63</v>
      </c>
      <c r="BR69" s="247"/>
      <c r="BS69" s="884"/>
      <c r="BT69" s="885"/>
      <c r="BU69" s="885"/>
      <c r="BV69" s="885"/>
      <c r="BW69" s="885"/>
      <c r="BX69" s="885"/>
      <c r="BY69" s="885"/>
      <c r="BZ69" s="885"/>
      <c r="CA69" s="885"/>
      <c r="CB69" s="885"/>
      <c r="CC69" s="885"/>
      <c r="CD69" s="885"/>
      <c r="CE69" s="885"/>
      <c r="CF69" s="885"/>
      <c r="CG69" s="886"/>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0"/>
      <c r="EA69" s="226"/>
    </row>
    <row r="70" spans="1:131" s="227" customFormat="1" ht="26.25" customHeight="1" x14ac:dyDescent="0.15">
      <c r="A70" s="241">
        <v>3</v>
      </c>
      <c r="B70" s="894" t="s">
        <v>309</v>
      </c>
      <c r="C70" s="895"/>
      <c r="D70" s="895"/>
      <c r="E70" s="895"/>
      <c r="F70" s="895"/>
      <c r="G70" s="895"/>
      <c r="H70" s="895"/>
      <c r="I70" s="895"/>
      <c r="J70" s="895"/>
      <c r="K70" s="895"/>
      <c r="L70" s="895"/>
      <c r="M70" s="895"/>
      <c r="N70" s="895"/>
      <c r="O70" s="895"/>
      <c r="P70" s="896"/>
      <c r="Q70" s="897">
        <v>7034</v>
      </c>
      <c r="R70" s="852"/>
      <c r="S70" s="852"/>
      <c r="T70" s="852"/>
      <c r="U70" s="852"/>
      <c r="V70" s="852">
        <v>6988</v>
      </c>
      <c r="W70" s="852"/>
      <c r="X70" s="852"/>
      <c r="Y70" s="852"/>
      <c r="Z70" s="852"/>
      <c r="AA70" s="852">
        <v>46</v>
      </c>
      <c r="AB70" s="852"/>
      <c r="AC70" s="852"/>
      <c r="AD70" s="852"/>
      <c r="AE70" s="852"/>
      <c r="AF70" s="852">
        <v>415</v>
      </c>
      <c r="AG70" s="852"/>
      <c r="AH70" s="852"/>
      <c r="AI70" s="852"/>
      <c r="AJ70" s="852"/>
      <c r="AK70" s="852" t="s">
        <v>47</v>
      </c>
      <c r="AL70" s="852"/>
      <c r="AM70" s="852"/>
      <c r="AN70" s="852"/>
      <c r="AO70" s="852"/>
      <c r="AP70" s="852">
        <v>9495</v>
      </c>
      <c r="AQ70" s="852"/>
      <c r="AR70" s="852"/>
      <c r="AS70" s="852"/>
      <c r="AT70" s="852"/>
      <c r="AU70" s="852">
        <v>313</v>
      </c>
      <c r="AV70" s="852"/>
      <c r="AW70" s="852"/>
      <c r="AX70" s="852"/>
      <c r="AY70" s="852"/>
      <c r="AZ70" s="898"/>
      <c r="BA70" s="898"/>
      <c r="BB70" s="898"/>
      <c r="BC70" s="898"/>
      <c r="BD70" s="899"/>
      <c r="BE70" s="245"/>
      <c r="BF70" s="245"/>
      <c r="BG70" s="245"/>
      <c r="BH70" s="245"/>
      <c r="BI70" s="245"/>
      <c r="BJ70" s="245"/>
      <c r="BK70" s="245"/>
      <c r="BL70" s="245"/>
      <c r="BM70" s="245"/>
      <c r="BN70" s="245"/>
      <c r="BO70" s="245"/>
      <c r="BP70" s="245"/>
      <c r="BQ70" s="242">
        <v>64</v>
      </c>
      <c r="BR70" s="247"/>
      <c r="BS70" s="884"/>
      <c r="BT70" s="885"/>
      <c r="BU70" s="885"/>
      <c r="BV70" s="885"/>
      <c r="BW70" s="885"/>
      <c r="BX70" s="885"/>
      <c r="BY70" s="885"/>
      <c r="BZ70" s="885"/>
      <c r="CA70" s="885"/>
      <c r="CB70" s="885"/>
      <c r="CC70" s="885"/>
      <c r="CD70" s="885"/>
      <c r="CE70" s="885"/>
      <c r="CF70" s="885"/>
      <c r="CG70" s="886"/>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0"/>
      <c r="EA70" s="226"/>
    </row>
    <row r="71" spans="1:131" s="227" customFormat="1" ht="26.25" customHeight="1" x14ac:dyDescent="0.15">
      <c r="A71" s="241">
        <v>4</v>
      </c>
      <c r="B71" s="894" t="s">
        <v>310</v>
      </c>
      <c r="C71" s="895"/>
      <c r="D71" s="895"/>
      <c r="E71" s="895"/>
      <c r="F71" s="895"/>
      <c r="G71" s="895"/>
      <c r="H71" s="895"/>
      <c r="I71" s="895"/>
      <c r="J71" s="895"/>
      <c r="K71" s="895"/>
      <c r="L71" s="895"/>
      <c r="M71" s="895"/>
      <c r="N71" s="895"/>
      <c r="O71" s="895"/>
      <c r="P71" s="896"/>
      <c r="Q71" s="897">
        <v>5409</v>
      </c>
      <c r="R71" s="852"/>
      <c r="S71" s="852"/>
      <c r="T71" s="852"/>
      <c r="U71" s="852"/>
      <c r="V71" s="852">
        <v>5339</v>
      </c>
      <c r="W71" s="852"/>
      <c r="X71" s="852"/>
      <c r="Y71" s="852"/>
      <c r="Z71" s="852"/>
      <c r="AA71" s="852">
        <v>70</v>
      </c>
      <c r="AB71" s="852"/>
      <c r="AC71" s="852"/>
      <c r="AD71" s="852"/>
      <c r="AE71" s="852"/>
      <c r="AF71" s="852">
        <v>70</v>
      </c>
      <c r="AG71" s="852"/>
      <c r="AH71" s="852"/>
      <c r="AI71" s="852"/>
      <c r="AJ71" s="852"/>
      <c r="AK71" s="852">
        <v>1105</v>
      </c>
      <c r="AL71" s="852"/>
      <c r="AM71" s="852"/>
      <c r="AN71" s="852"/>
      <c r="AO71" s="852"/>
      <c r="AP71" s="852" t="s">
        <v>47</v>
      </c>
      <c r="AQ71" s="852"/>
      <c r="AR71" s="852"/>
      <c r="AS71" s="852"/>
      <c r="AT71" s="852"/>
      <c r="AU71" s="852" t="s">
        <v>47</v>
      </c>
      <c r="AV71" s="852"/>
      <c r="AW71" s="852"/>
      <c r="AX71" s="852"/>
      <c r="AY71" s="852"/>
      <c r="AZ71" s="898"/>
      <c r="BA71" s="898"/>
      <c r="BB71" s="898"/>
      <c r="BC71" s="898"/>
      <c r="BD71" s="899"/>
      <c r="BE71" s="245"/>
      <c r="BF71" s="245"/>
      <c r="BG71" s="245"/>
      <c r="BH71" s="245"/>
      <c r="BI71" s="245"/>
      <c r="BJ71" s="245"/>
      <c r="BK71" s="245"/>
      <c r="BL71" s="245"/>
      <c r="BM71" s="245"/>
      <c r="BN71" s="245"/>
      <c r="BO71" s="245"/>
      <c r="BP71" s="245"/>
      <c r="BQ71" s="242">
        <v>65</v>
      </c>
      <c r="BR71" s="247"/>
      <c r="BS71" s="884"/>
      <c r="BT71" s="885"/>
      <c r="BU71" s="885"/>
      <c r="BV71" s="885"/>
      <c r="BW71" s="885"/>
      <c r="BX71" s="885"/>
      <c r="BY71" s="885"/>
      <c r="BZ71" s="885"/>
      <c r="CA71" s="885"/>
      <c r="CB71" s="885"/>
      <c r="CC71" s="885"/>
      <c r="CD71" s="885"/>
      <c r="CE71" s="885"/>
      <c r="CF71" s="885"/>
      <c r="CG71" s="886"/>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0"/>
      <c r="EA71" s="226"/>
    </row>
    <row r="72" spans="1:131" s="227" customFormat="1" ht="26.25" customHeight="1" x14ac:dyDescent="0.15">
      <c r="A72" s="241">
        <v>5</v>
      </c>
      <c r="B72" s="894" t="s">
        <v>311</v>
      </c>
      <c r="C72" s="895"/>
      <c r="D72" s="895"/>
      <c r="E72" s="895"/>
      <c r="F72" s="895"/>
      <c r="G72" s="895"/>
      <c r="H72" s="895"/>
      <c r="I72" s="895"/>
      <c r="J72" s="895"/>
      <c r="K72" s="895"/>
      <c r="L72" s="895"/>
      <c r="M72" s="895"/>
      <c r="N72" s="895"/>
      <c r="O72" s="895"/>
      <c r="P72" s="896"/>
      <c r="Q72" s="897">
        <v>1349819</v>
      </c>
      <c r="R72" s="852"/>
      <c r="S72" s="852"/>
      <c r="T72" s="852"/>
      <c r="U72" s="852"/>
      <c r="V72" s="852">
        <v>1314493</v>
      </c>
      <c r="W72" s="852"/>
      <c r="X72" s="852"/>
      <c r="Y72" s="852"/>
      <c r="Z72" s="852"/>
      <c r="AA72" s="852">
        <v>35326</v>
      </c>
      <c r="AB72" s="852"/>
      <c r="AC72" s="852"/>
      <c r="AD72" s="852"/>
      <c r="AE72" s="852"/>
      <c r="AF72" s="852">
        <v>35326</v>
      </c>
      <c r="AG72" s="852"/>
      <c r="AH72" s="852"/>
      <c r="AI72" s="852"/>
      <c r="AJ72" s="852"/>
      <c r="AK72" s="852">
        <v>9983</v>
      </c>
      <c r="AL72" s="852"/>
      <c r="AM72" s="852"/>
      <c r="AN72" s="852"/>
      <c r="AO72" s="852"/>
      <c r="AP72" s="852" t="s">
        <v>47</v>
      </c>
      <c r="AQ72" s="852"/>
      <c r="AR72" s="852"/>
      <c r="AS72" s="852"/>
      <c r="AT72" s="852"/>
      <c r="AU72" s="852" t="s">
        <v>47</v>
      </c>
      <c r="AV72" s="852"/>
      <c r="AW72" s="852"/>
      <c r="AX72" s="852"/>
      <c r="AY72" s="852"/>
      <c r="AZ72" s="898"/>
      <c r="BA72" s="898"/>
      <c r="BB72" s="898"/>
      <c r="BC72" s="898"/>
      <c r="BD72" s="899"/>
      <c r="BE72" s="245"/>
      <c r="BF72" s="245"/>
      <c r="BG72" s="245"/>
      <c r="BH72" s="245"/>
      <c r="BI72" s="245"/>
      <c r="BJ72" s="245"/>
      <c r="BK72" s="245"/>
      <c r="BL72" s="245"/>
      <c r="BM72" s="245"/>
      <c r="BN72" s="245"/>
      <c r="BO72" s="245"/>
      <c r="BP72" s="245"/>
      <c r="BQ72" s="242">
        <v>66</v>
      </c>
      <c r="BR72" s="247"/>
      <c r="BS72" s="884"/>
      <c r="BT72" s="885"/>
      <c r="BU72" s="885"/>
      <c r="BV72" s="885"/>
      <c r="BW72" s="885"/>
      <c r="BX72" s="885"/>
      <c r="BY72" s="885"/>
      <c r="BZ72" s="885"/>
      <c r="CA72" s="885"/>
      <c r="CB72" s="885"/>
      <c r="CC72" s="885"/>
      <c r="CD72" s="885"/>
      <c r="CE72" s="885"/>
      <c r="CF72" s="885"/>
      <c r="CG72" s="886"/>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0"/>
      <c r="EA72" s="226"/>
    </row>
    <row r="73" spans="1:131" s="227" customFormat="1" ht="26.25" customHeight="1" x14ac:dyDescent="0.15">
      <c r="A73" s="241">
        <v>6</v>
      </c>
      <c r="B73" s="894" t="s">
        <v>312</v>
      </c>
      <c r="C73" s="895"/>
      <c r="D73" s="895"/>
      <c r="E73" s="895"/>
      <c r="F73" s="895"/>
      <c r="G73" s="895"/>
      <c r="H73" s="895"/>
      <c r="I73" s="895"/>
      <c r="J73" s="895"/>
      <c r="K73" s="895"/>
      <c r="L73" s="895"/>
      <c r="M73" s="895"/>
      <c r="N73" s="895"/>
      <c r="O73" s="895"/>
      <c r="P73" s="896"/>
      <c r="Q73" s="897">
        <v>4832</v>
      </c>
      <c r="R73" s="852"/>
      <c r="S73" s="852"/>
      <c r="T73" s="852"/>
      <c r="U73" s="852"/>
      <c r="V73" s="852">
        <v>4566</v>
      </c>
      <c r="W73" s="852"/>
      <c r="X73" s="852"/>
      <c r="Y73" s="852"/>
      <c r="Z73" s="852"/>
      <c r="AA73" s="852">
        <v>266</v>
      </c>
      <c r="AB73" s="852"/>
      <c r="AC73" s="852"/>
      <c r="AD73" s="852"/>
      <c r="AE73" s="852"/>
      <c r="AF73" s="852">
        <v>266</v>
      </c>
      <c r="AG73" s="852"/>
      <c r="AH73" s="852"/>
      <c r="AI73" s="852"/>
      <c r="AJ73" s="852"/>
      <c r="AK73" s="852" t="s">
        <v>47</v>
      </c>
      <c r="AL73" s="852"/>
      <c r="AM73" s="852"/>
      <c r="AN73" s="852"/>
      <c r="AO73" s="852"/>
      <c r="AP73" s="852" t="s">
        <v>47</v>
      </c>
      <c r="AQ73" s="852"/>
      <c r="AR73" s="852"/>
      <c r="AS73" s="852"/>
      <c r="AT73" s="852"/>
      <c r="AU73" s="852" t="s">
        <v>47</v>
      </c>
      <c r="AV73" s="852"/>
      <c r="AW73" s="852"/>
      <c r="AX73" s="852"/>
      <c r="AY73" s="852"/>
      <c r="AZ73" s="898"/>
      <c r="BA73" s="898"/>
      <c r="BB73" s="898"/>
      <c r="BC73" s="898"/>
      <c r="BD73" s="899"/>
      <c r="BE73" s="245"/>
      <c r="BF73" s="245"/>
      <c r="BG73" s="245"/>
      <c r="BH73" s="245"/>
      <c r="BI73" s="245"/>
      <c r="BJ73" s="245"/>
      <c r="BK73" s="245"/>
      <c r="BL73" s="245"/>
      <c r="BM73" s="245"/>
      <c r="BN73" s="245"/>
      <c r="BO73" s="245"/>
      <c r="BP73" s="245"/>
      <c r="BQ73" s="242">
        <v>67</v>
      </c>
      <c r="BR73" s="247"/>
      <c r="BS73" s="884"/>
      <c r="BT73" s="885"/>
      <c r="BU73" s="885"/>
      <c r="BV73" s="885"/>
      <c r="BW73" s="885"/>
      <c r="BX73" s="885"/>
      <c r="BY73" s="885"/>
      <c r="BZ73" s="885"/>
      <c r="CA73" s="885"/>
      <c r="CB73" s="885"/>
      <c r="CC73" s="885"/>
      <c r="CD73" s="885"/>
      <c r="CE73" s="885"/>
      <c r="CF73" s="885"/>
      <c r="CG73" s="886"/>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0"/>
      <c r="EA73" s="226"/>
    </row>
    <row r="74" spans="1:131" s="227" customFormat="1" ht="26.25" customHeight="1" x14ac:dyDescent="0.15">
      <c r="A74" s="241">
        <v>7</v>
      </c>
      <c r="B74" s="894" t="s">
        <v>313</v>
      </c>
      <c r="C74" s="895"/>
      <c r="D74" s="895"/>
      <c r="E74" s="895"/>
      <c r="F74" s="895"/>
      <c r="G74" s="895"/>
      <c r="H74" s="895"/>
      <c r="I74" s="895"/>
      <c r="J74" s="895"/>
      <c r="K74" s="895"/>
      <c r="L74" s="895"/>
      <c r="M74" s="895"/>
      <c r="N74" s="895"/>
      <c r="O74" s="895"/>
      <c r="P74" s="896"/>
      <c r="Q74" s="897">
        <v>4</v>
      </c>
      <c r="R74" s="852"/>
      <c r="S74" s="852"/>
      <c r="T74" s="852"/>
      <c r="U74" s="852"/>
      <c r="V74" s="852">
        <v>3</v>
      </c>
      <c r="W74" s="852"/>
      <c r="X74" s="852"/>
      <c r="Y74" s="852"/>
      <c r="Z74" s="852"/>
      <c r="AA74" s="852">
        <v>1</v>
      </c>
      <c r="AB74" s="852"/>
      <c r="AC74" s="852"/>
      <c r="AD74" s="852"/>
      <c r="AE74" s="852"/>
      <c r="AF74" s="852">
        <v>1</v>
      </c>
      <c r="AG74" s="852"/>
      <c r="AH74" s="852"/>
      <c r="AI74" s="852"/>
      <c r="AJ74" s="852"/>
      <c r="AK74" s="852" t="s">
        <v>47</v>
      </c>
      <c r="AL74" s="852"/>
      <c r="AM74" s="852"/>
      <c r="AN74" s="852"/>
      <c r="AO74" s="852"/>
      <c r="AP74" s="852" t="s">
        <v>47</v>
      </c>
      <c r="AQ74" s="852"/>
      <c r="AR74" s="852"/>
      <c r="AS74" s="852"/>
      <c r="AT74" s="852"/>
      <c r="AU74" s="852" t="s">
        <v>47</v>
      </c>
      <c r="AV74" s="852"/>
      <c r="AW74" s="852"/>
      <c r="AX74" s="852"/>
      <c r="AY74" s="852"/>
      <c r="AZ74" s="898"/>
      <c r="BA74" s="898"/>
      <c r="BB74" s="898"/>
      <c r="BC74" s="898"/>
      <c r="BD74" s="899"/>
      <c r="BE74" s="245"/>
      <c r="BF74" s="245"/>
      <c r="BG74" s="245"/>
      <c r="BH74" s="245"/>
      <c r="BI74" s="245"/>
      <c r="BJ74" s="245"/>
      <c r="BK74" s="245"/>
      <c r="BL74" s="245"/>
      <c r="BM74" s="245"/>
      <c r="BN74" s="245"/>
      <c r="BO74" s="245"/>
      <c r="BP74" s="245"/>
      <c r="BQ74" s="242">
        <v>68</v>
      </c>
      <c r="BR74" s="247"/>
      <c r="BS74" s="884"/>
      <c r="BT74" s="885"/>
      <c r="BU74" s="885"/>
      <c r="BV74" s="885"/>
      <c r="BW74" s="885"/>
      <c r="BX74" s="885"/>
      <c r="BY74" s="885"/>
      <c r="BZ74" s="885"/>
      <c r="CA74" s="885"/>
      <c r="CB74" s="885"/>
      <c r="CC74" s="885"/>
      <c r="CD74" s="885"/>
      <c r="CE74" s="885"/>
      <c r="CF74" s="885"/>
      <c r="CG74" s="886"/>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0"/>
      <c r="EA74" s="226"/>
    </row>
    <row r="75" spans="1:131" s="227" customFormat="1" ht="26.25" customHeight="1" x14ac:dyDescent="0.15">
      <c r="A75" s="241">
        <v>8</v>
      </c>
      <c r="B75" s="894" t="s">
        <v>314</v>
      </c>
      <c r="C75" s="895"/>
      <c r="D75" s="895"/>
      <c r="E75" s="895"/>
      <c r="F75" s="895"/>
      <c r="G75" s="895"/>
      <c r="H75" s="895"/>
      <c r="I75" s="895"/>
      <c r="J75" s="895"/>
      <c r="K75" s="895"/>
      <c r="L75" s="895"/>
      <c r="M75" s="895"/>
      <c r="N75" s="895"/>
      <c r="O75" s="895"/>
      <c r="P75" s="896"/>
      <c r="Q75" s="900">
        <v>903</v>
      </c>
      <c r="R75" s="901"/>
      <c r="S75" s="901"/>
      <c r="T75" s="901"/>
      <c r="U75" s="851"/>
      <c r="V75" s="902">
        <v>886</v>
      </c>
      <c r="W75" s="901"/>
      <c r="X75" s="901"/>
      <c r="Y75" s="901"/>
      <c r="Z75" s="851"/>
      <c r="AA75" s="902">
        <v>17</v>
      </c>
      <c r="AB75" s="901"/>
      <c r="AC75" s="901"/>
      <c r="AD75" s="901"/>
      <c r="AE75" s="851"/>
      <c r="AF75" s="902">
        <v>17</v>
      </c>
      <c r="AG75" s="901"/>
      <c r="AH75" s="901"/>
      <c r="AI75" s="901"/>
      <c r="AJ75" s="851"/>
      <c r="AK75" s="902">
        <v>0</v>
      </c>
      <c r="AL75" s="901"/>
      <c r="AM75" s="901"/>
      <c r="AN75" s="901"/>
      <c r="AO75" s="851"/>
      <c r="AP75" s="902" t="s">
        <v>47</v>
      </c>
      <c r="AQ75" s="901"/>
      <c r="AR75" s="901"/>
      <c r="AS75" s="901"/>
      <c r="AT75" s="851"/>
      <c r="AU75" s="902" t="s">
        <v>47</v>
      </c>
      <c r="AV75" s="901"/>
      <c r="AW75" s="901"/>
      <c r="AX75" s="901"/>
      <c r="AY75" s="851"/>
      <c r="AZ75" s="898"/>
      <c r="BA75" s="898"/>
      <c r="BB75" s="898"/>
      <c r="BC75" s="898"/>
      <c r="BD75" s="899"/>
      <c r="BE75" s="245"/>
      <c r="BF75" s="245"/>
      <c r="BG75" s="245"/>
      <c r="BH75" s="245"/>
      <c r="BI75" s="245"/>
      <c r="BJ75" s="245"/>
      <c r="BK75" s="245"/>
      <c r="BL75" s="245"/>
      <c r="BM75" s="245"/>
      <c r="BN75" s="245"/>
      <c r="BO75" s="245"/>
      <c r="BP75" s="245"/>
      <c r="BQ75" s="242">
        <v>69</v>
      </c>
      <c r="BR75" s="247"/>
      <c r="BS75" s="884"/>
      <c r="BT75" s="885"/>
      <c r="BU75" s="885"/>
      <c r="BV75" s="885"/>
      <c r="BW75" s="885"/>
      <c r="BX75" s="885"/>
      <c r="BY75" s="885"/>
      <c r="BZ75" s="885"/>
      <c r="CA75" s="885"/>
      <c r="CB75" s="885"/>
      <c r="CC75" s="885"/>
      <c r="CD75" s="885"/>
      <c r="CE75" s="885"/>
      <c r="CF75" s="885"/>
      <c r="CG75" s="886"/>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0"/>
      <c r="EA75" s="226"/>
    </row>
    <row r="76" spans="1:131" s="227" customFormat="1" ht="26.25" customHeight="1" x14ac:dyDescent="0.15">
      <c r="A76" s="241">
        <v>9</v>
      </c>
      <c r="B76" s="894" t="s">
        <v>315</v>
      </c>
      <c r="C76" s="895"/>
      <c r="D76" s="895"/>
      <c r="E76" s="895"/>
      <c r="F76" s="895"/>
      <c r="G76" s="895"/>
      <c r="H76" s="895"/>
      <c r="I76" s="895"/>
      <c r="J76" s="895"/>
      <c r="K76" s="895"/>
      <c r="L76" s="895"/>
      <c r="M76" s="895"/>
      <c r="N76" s="895"/>
      <c r="O76" s="895"/>
      <c r="P76" s="896"/>
      <c r="Q76" s="900">
        <v>352</v>
      </c>
      <c r="R76" s="901"/>
      <c r="S76" s="901"/>
      <c r="T76" s="901"/>
      <c r="U76" s="851"/>
      <c r="V76" s="902">
        <v>238</v>
      </c>
      <c r="W76" s="901"/>
      <c r="X76" s="901"/>
      <c r="Y76" s="901"/>
      <c r="Z76" s="851"/>
      <c r="AA76" s="902">
        <v>114</v>
      </c>
      <c r="AB76" s="901"/>
      <c r="AC76" s="901"/>
      <c r="AD76" s="901"/>
      <c r="AE76" s="851"/>
      <c r="AF76" s="902">
        <v>114</v>
      </c>
      <c r="AG76" s="901"/>
      <c r="AH76" s="901"/>
      <c r="AI76" s="901"/>
      <c r="AJ76" s="851"/>
      <c r="AK76" s="902" t="s">
        <v>47</v>
      </c>
      <c r="AL76" s="901"/>
      <c r="AM76" s="901"/>
      <c r="AN76" s="901"/>
      <c r="AO76" s="851"/>
      <c r="AP76" s="902" t="s">
        <v>47</v>
      </c>
      <c r="AQ76" s="901"/>
      <c r="AR76" s="901"/>
      <c r="AS76" s="901"/>
      <c r="AT76" s="851"/>
      <c r="AU76" s="902" t="s">
        <v>47</v>
      </c>
      <c r="AV76" s="901"/>
      <c r="AW76" s="901"/>
      <c r="AX76" s="901"/>
      <c r="AY76" s="851"/>
      <c r="AZ76" s="898"/>
      <c r="BA76" s="898"/>
      <c r="BB76" s="898"/>
      <c r="BC76" s="898"/>
      <c r="BD76" s="899"/>
      <c r="BE76" s="245"/>
      <c r="BF76" s="245"/>
      <c r="BG76" s="245"/>
      <c r="BH76" s="245"/>
      <c r="BI76" s="245"/>
      <c r="BJ76" s="245"/>
      <c r="BK76" s="245"/>
      <c r="BL76" s="245"/>
      <c r="BM76" s="245"/>
      <c r="BN76" s="245"/>
      <c r="BO76" s="245"/>
      <c r="BP76" s="245"/>
      <c r="BQ76" s="242">
        <v>70</v>
      </c>
      <c r="BR76" s="247"/>
      <c r="BS76" s="884"/>
      <c r="BT76" s="885"/>
      <c r="BU76" s="885"/>
      <c r="BV76" s="885"/>
      <c r="BW76" s="885"/>
      <c r="BX76" s="885"/>
      <c r="BY76" s="885"/>
      <c r="BZ76" s="885"/>
      <c r="CA76" s="885"/>
      <c r="CB76" s="885"/>
      <c r="CC76" s="885"/>
      <c r="CD76" s="885"/>
      <c r="CE76" s="885"/>
      <c r="CF76" s="885"/>
      <c r="CG76" s="886"/>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0"/>
      <c r="EA76" s="226"/>
    </row>
    <row r="77" spans="1:131" s="227" customFormat="1" ht="26.25" customHeight="1" x14ac:dyDescent="0.15">
      <c r="A77" s="241">
        <v>10</v>
      </c>
      <c r="B77" s="894"/>
      <c r="C77" s="895"/>
      <c r="D77" s="895"/>
      <c r="E77" s="895"/>
      <c r="F77" s="895"/>
      <c r="G77" s="895"/>
      <c r="H77" s="895"/>
      <c r="I77" s="895"/>
      <c r="J77" s="895"/>
      <c r="K77" s="895"/>
      <c r="L77" s="895"/>
      <c r="M77" s="895"/>
      <c r="N77" s="895"/>
      <c r="O77" s="895"/>
      <c r="P77" s="896"/>
      <c r="Q77" s="900"/>
      <c r="R77" s="901"/>
      <c r="S77" s="901"/>
      <c r="T77" s="901"/>
      <c r="U77" s="851"/>
      <c r="V77" s="902"/>
      <c r="W77" s="901"/>
      <c r="X77" s="901"/>
      <c r="Y77" s="901"/>
      <c r="Z77" s="851"/>
      <c r="AA77" s="902"/>
      <c r="AB77" s="901"/>
      <c r="AC77" s="901"/>
      <c r="AD77" s="901"/>
      <c r="AE77" s="851"/>
      <c r="AF77" s="902"/>
      <c r="AG77" s="901"/>
      <c r="AH77" s="901"/>
      <c r="AI77" s="901"/>
      <c r="AJ77" s="851"/>
      <c r="AK77" s="902"/>
      <c r="AL77" s="901"/>
      <c r="AM77" s="901"/>
      <c r="AN77" s="901"/>
      <c r="AO77" s="851"/>
      <c r="AP77" s="902"/>
      <c r="AQ77" s="901"/>
      <c r="AR77" s="901"/>
      <c r="AS77" s="901"/>
      <c r="AT77" s="851"/>
      <c r="AU77" s="902"/>
      <c r="AV77" s="901"/>
      <c r="AW77" s="901"/>
      <c r="AX77" s="901"/>
      <c r="AY77" s="851"/>
      <c r="AZ77" s="898"/>
      <c r="BA77" s="898"/>
      <c r="BB77" s="898"/>
      <c r="BC77" s="898"/>
      <c r="BD77" s="899"/>
      <c r="BE77" s="245"/>
      <c r="BF77" s="245"/>
      <c r="BG77" s="245"/>
      <c r="BH77" s="245"/>
      <c r="BI77" s="245"/>
      <c r="BJ77" s="245"/>
      <c r="BK77" s="245"/>
      <c r="BL77" s="245"/>
      <c r="BM77" s="245"/>
      <c r="BN77" s="245"/>
      <c r="BO77" s="245"/>
      <c r="BP77" s="245"/>
      <c r="BQ77" s="242">
        <v>71</v>
      </c>
      <c r="BR77" s="247"/>
      <c r="BS77" s="884"/>
      <c r="BT77" s="885"/>
      <c r="BU77" s="885"/>
      <c r="BV77" s="885"/>
      <c r="BW77" s="885"/>
      <c r="BX77" s="885"/>
      <c r="BY77" s="885"/>
      <c r="BZ77" s="885"/>
      <c r="CA77" s="885"/>
      <c r="CB77" s="885"/>
      <c r="CC77" s="885"/>
      <c r="CD77" s="885"/>
      <c r="CE77" s="885"/>
      <c r="CF77" s="885"/>
      <c r="CG77" s="886"/>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0"/>
      <c r="EA77" s="226"/>
    </row>
    <row r="78" spans="1:131" s="227" customFormat="1" ht="26.25" customHeight="1" x14ac:dyDescent="0.15">
      <c r="A78" s="241">
        <v>11</v>
      </c>
      <c r="B78" s="894"/>
      <c r="C78" s="895"/>
      <c r="D78" s="895"/>
      <c r="E78" s="895"/>
      <c r="F78" s="895"/>
      <c r="G78" s="895"/>
      <c r="H78" s="895"/>
      <c r="I78" s="895"/>
      <c r="J78" s="895"/>
      <c r="K78" s="895"/>
      <c r="L78" s="895"/>
      <c r="M78" s="895"/>
      <c r="N78" s="895"/>
      <c r="O78" s="895"/>
      <c r="P78" s="896"/>
      <c r="Q78" s="897"/>
      <c r="R78" s="852"/>
      <c r="S78" s="852"/>
      <c r="T78" s="852"/>
      <c r="U78" s="852"/>
      <c r="V78" s="852"/>
      <c r="W78" s="852"/>
      <c r="X78" s="852"/>
      <c r="Y78" s="852"/>
      <c r="Z78" s="852"/>
      <c r="AA78" s="852"/>
      <c r="AB78" s="852"/>
      <c r="AC78" s="852"/>
      <c r="AD78" s="852"/>
      <c r="AE78" s="852"/>
      <c r="AF78" s="852"/>
      <c r="AG78" s="852"/>
      <c r="AH78" s="852"/>
      <c r="AI78" s="852"/>
      <c r="AJ78" s="852"/>
      <c r="AK78" s="852"/>
      <c r="AL78" s="852"/>
      <c r="AM78" s="852"/>
      <c r="AN78" s="852"/>
      <c r="AO78" s="852"/>
      <c r="AP78" s="852"/>
      <c r="AQ78" s="852"/>
      <c r="AR78" s="852"/>
      <c r="AS78" s="852"/>
      <c r="AT78" s="852"/>
      <c r="AU78" s="852"/>
      <c r="AV78" s="852"/>
      <c r="AW78" s="852"/>
      <c r="AX78" s="852"/>
      <c r="AY78" s="852"/>
      <c r="AZ78" s="898"/>
      <c r="BA78" s="898"/>
      <c r="BB78" s="898"/>
      <c r="BC78" s="898"/>
      <c r="BD78" s="899"/>
      <c r="BE78" s="245"/>
      <c r="BF78" s="245"/>
      <c r="BG78" s="245"/>
      <c r="BH78" s="245"/>
      <c r="BI78" s="245"/>
      <c r="BJ78" s="248"/>
      <c r="BK78" s="248"/>
      <c r="BL78" s="248"/>
      <c r="BM78" s="248"/>
      <c r="BN78" s="248"/>
      <c r="BO78" s="245"/>
      <c r="BP78" s="245"/>
      <c r="BQ78" s="242">
        <v>72</v>
      </c>
      <c r="BR78" s="247"/>
      <c r="BS78" s="884"/>
      <c r="BT78" s="885"/>
      <c r="BU78" s="885"/>
      <c r="BV78" s="885"/>
      <c r="BW78" s="885"/>
      <c r="BX78" s="885"/>
      <c r="BY78" s="885"/>
      <c r="BZ78" s="885"/>
      <c r="CA78" s="885"/>
      <c r="CB78" s="885"/>
      <c r="CC78" s="885"/>
      <c r="CD78" s="885"/>
      <c r="CE78" s="885"/>
      <c r="CF78" s="885"/>
      <c r="CG78" s="886"/>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0"/>
      <c r="EA78" s="226"/>
    </row>
    <row r="79" spans="1:131" s="227" customFormat="1" ht="26.25" customHeight="1" x14ac:dyDescent="0.15">
      <c r="A79" s="241">
        <v>12</v>
      </c>
      <c r="B79" s="894"/>
      <c r="C79" s="895"/>
      <c r="D79" s="895"/>
      <c r="E79" s="895"/>
      <c r="F79" s="895"/>
      <c r="G79" s="895"/>
      <c r="H79" s="895"/>
      <c r="I79" s="895"/>
      <c r="J79" s="895"/>
      <c r="K79" s="895"/>
      <c r="L79" s="895"/>
      <c r="M79" s="895"/>
      <c r="N79" s="895"/>
      <c r="O79" s="895"/>
      <c r="P79" s="896"/>
      <c r="Q79" s="897"/>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852"/>
      <c r="AP79" s="852"/>
      <c r="AQ79" s="852"/>
      <c r="AR79" s="852"/>
      <c r="AS79" s="852"/>
      <c r="AT79" s="852"/>
      <c r="AU79" s="852"/>
      <c r="AV79" s="852"/>
      <c r="AW79" s="852"/>
      <c r="AX79" s="852"/>
      <c r="AY79" s="852"/>
      <c r="AZ79" s="898"/>
      <c r="BA79" s="898"/>
      <c r="BB79" s="898"/>
      <c r="BC79" s="898"/>
      <c r="BD79" s="899"/>
      <c r="BE79" s="245"/>
      <c r="BF79" s="245"/>
      <c r="BG79" s="245"/>
      <c r="BH79" s="245"/>
      <c r="BI79" s="245"/>
      <c r="BJ79" s="248"/>
      <c r="BK79" s="248"/>
      <c r="BL79" s="248"/>
      <c r="BM79" s="248"/>
      <c r="BN79" s="248"/>
      <c r="BO79" s="245"/>
      <c r="BP79" s="245"/>
      <c r="BQ79" s="242">
        <v>73</v>
      </c>
      <c r="BR79" s="247"/>
      <c r="BS79" s="884"/>
      <c r="BT79" s="885"/>
      <c r="BU79" s="885"/>
      <c r="BV79" s="885"/>
      <c r="BW79" s="885"/>
      <c r="BX79" s="885"/>
      <c r="BY79" s="885"/>
      <c r="BZ79" s="885"/>
      <c r="CA79" s="885"/>
      <c r="CB79" s="885"/>
      <c r="CC79" s="885"/>
      <c r="CD79" s="885"/>
      <c r="CE79" s="885"/>
      <c r="CF79" s="885"/>
      <c r="CG79" s="886"/>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0"/>
      <c r="EA79" s="226"/>
    </row>
    <row r="80" spans="1:131" s="227" customFormat="1" ht="26.25" customHeight="1" x14ac:dyDescent="0.15">
      <c r="A80" s="241">
        <v>13</v>
      </c>
      <c r="B80" s="894"/>
      <c r="C80" s="895"/>
      <c r="D80" s="895"/>
      <c r="E80" s="895"/>
      <c r="F80" s="895"/>
      <c r="G80" s="895"/>
      <c r="H80" s="895"/>
      <c r="I80" s="895"/>
      <c r="J80" s="895"/>
      <c r="K80" s="895"/>
      <c r="L80" s="895"/>
      <c r="M80" s="895"/>
      <c r="N80" s="895"/>
      <c r="O80" s="895"/>
      <c r="P80" s="896"/>
      <c r="Q80" s="897"/>
      <c r="R80" s="852"/>
      <c r="S80" s="852"/>
      <c r="T80" s="852"/>
      <c r="U80" s="852"/>
      <c r="V80" s="852"/>
      <c r="W80" s="852"/>
      <c r="X80" s="852"/>
      <c r="Y80" s="852"/>
      <c r="Z80" s="852"/>
      <c r="AA80" s="852"/>
      <c r="AB80" s="852"/>
      <c r="AC80" s="852"/>
      <c r="AD80" s="852"/>
      <c r="AE80" s="852"/>
      <c r="AF80" s="852"/>
      <c r="AG80" s="852"/>
      <c r="AH80" s="852"/>
      <c r="AI80" s="852"/>
      <c r="AJ80" s="852"/>
      <c r="AK80" s="852"/>
      <c r="AL80" s="852"/>
      <c r="AM80" s="852"/>
      <c r="AN80" s="852"/>
      <c r="AO80" s="852"/>
      <c r="AP80" s="852"/>
      <c r="AQ80" s="852"/>
      <c r="AR80" s="852"/>
      <c r="AS80" s="852"/>
      <c r="AT80" s="852"/>
      <c r="AU80" s="852"/>
      <c r="AV80" s="852"/>
      <c r="AW80" s="852"/>
      <c r="AX80" s="852"/>
      <c r="AY80" s="852"/>
      <c r="AZ80" s="898"/>
      <c r="BA80" s="898"/>
      <c r="BB80" s="898"/>
      <c r="BC80" s="898"/>
      <c r="BD80" s="899"/>
      <c r="BE80" s="245"/>
      <c r="BF80" s="245"/>
      <c r="BG80" s="245"/>
      <c r="BH80" s="245"/>
      <c r="BI80" s="245"/>
      <c r="BJ80" s="245"/>
      <c r="BK80" s="245"/>
      <c r="BL80" s="245"/>
      <c r="BM80" s="245"/>
      <c r="BN80" s="245"/>
      <c r="BO80" s="245"/>
      <c r="BP80" s="245"/>
      <c r="BQ80" s="242">
        <v>74</v>
      </c>
      <c r="BR80" s="247"/>
      <c r="BS80" s="884"/>
      <c r="BT80" s="885"/>
      <c r="BU80" s="885"/>
      <c r="BV80" s="885"/>
      <c r="BW80" s="885"/>
      <c r="BX80" s="885"/>
      <c r="BY80" s="885"/>
      <c r="BZ80" s="885"/>
      <c r="CA80" s="885"/>
      <c r="CB80" s="885"/>
      <c r="CC80" s="885"/>
      <c r="CD80" s="885"/>
      <c r="CE80" s="885"/>
      <c r="CF80" s="885"/>
      <c r="CG80" s="886"/>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0"/>
      <c r="EA80" s="226"/>
    </row>
    <row r="81" spans="1:131" s="227" customFormat="1" ht="26.25" customHeight="1" x14ac:dyDescent="0.15">
      <c r="A81" s="241">
        <v>14</v>
      </c>
      <c r="B81" s="894"/>
      <c r="C81" s="895"/>
      <c r="D81" s="895"/>
      <c r="E81" s="895"/>
      <c r="F81" s="895"/>
      <c r="G81" s="895"/>
      <c r="H81" s="895"/>
      <c r="I81" s="895"/>
      <c r="J81" s="895"/>
      <c r="K81" s="895"/>
      <c r="L81" s="895"/>
      <c r="M81" s="895"/>
      <c r="N81" s="895"/>
      <c r="O81" s="895"/>
      <c r="P81" s="896"/>
      <c r="Q81" s="897"/>
      <c r="R81" s="852"/>
      <c r="S81" s="852"/>
      <c r="T81" s="852"/>
      <c r="U81" s="852"/>
      <c r="V81" s="852"/>
      <c r="W81" s="852"/>
      <c r="X81" s="852"/>
      <c r="Y81" s="852"/>
      <c r="Z81" s="852"/>
      <c r="AA81" s="852"/>
      <c r="AB81" s="852"/>
      <c r="AC81" s="852"/>
      <c r="AD81" s="852"/>
      <c r="AE81" s="852"/>
      <c r="AF81" s="852"/>
      <c r="AG81" s="852"/>
      <c r="AH81" s="852"/>
      <c r="AI81" s="852"/>
      <c r="AJ81" s="852"/>
      <c r="AK81" s="852"/>
      <c r="AL81" s="852"/>
      <c r="AM81" s="852"/>
      <c r="AN81" s="852"/>
      <c r="AO81" s="852"/>
      <c r="AP81" s="852"/>
      <c r="AQ81" s="852"/>
      <c r="AR81" s="852"/>
      <c r="AS81" s="852"/>
      <c r="AT81" s="852"/>
      <c r="AU81" s="852"/>
      <c r="AV81" s="852"/>
      <c r="AW81" s="852"/>
      <c r="AX81" s="852"/>
      <c r="AY81" s="852"/>
      <c r="AZ81" s="898"/>
      <c r="BA81" s="898"/>
      <c r="BB81" s="898"/>
      <c r="BC81" s="898"/>
      <c r="BD81" s="899"/>
      <c r="BE81" s="245"/>
      <c r="BF81" s="245"/>
      <c r="BG81" s="245"/>
      <c r="BH81" s="245"/>
      <c r="BI81" s="245"/>
      <c r="BJ81" s="245"/>
      <c r="BK81" s="245"/>
      <c r="BL81" s="245"/>
      <c r="BM81" s="245"/>
      <c r="BN81" s="245"/>
      <c r="BO81" s="245"/>
      <c r="BP81" s="245"/>
      <c r="BQ81" s="242">
        <v>75</v>
      </c>
      <c r="BR81" s="247"/>
      <c r="BS81" s="884"/>
      <c r="BT81" s="885"/>
      <c r="BU81" s="885"/>
      <c r="BV81" s="885"/>
      <c r="BW81" s="885"/>
      <c r="BX81" s="885"/>
      <c r="BY81" s="885"/>
      <c r="BZ81" s="885"/>
      <c r="CA81" s="885"/>
      <c r="CB81" s="885"/>
      <c r="CC81" s="885"/>
      <c r="CD81" s="885"/>
      <c r="CE81" s="885"/>
      <c r="CF81" s="885"/>
      <c r="CG81" s="886"/>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0"/>
      <c r="EA81" s="226"/>
    </row>
    <row r="82" spans="1:131" s="227" customFormat="1" ht="26.25" customHeight="1" x14ac:dyDescent="0.15">
      <c r="A82" s="241">
        <v>15</v>
      </c>
      <c r="B82" s="894"/>
      <c r="C82" s="895"/>
      <c r="D82" s="895"/>
      <c r="E82" s="895"/>
      <c r="F82" s="895"/>
      <c r="G82" s="895"/>
      <c r="H82" s="895"/>
      <c r="I82" s="895"/>
      <c r="J82" s="895"/>
      <c r="K82" s="895"/>
      <c r="L82" s="895"/>
      <c r="M82" s="895"/>
      <c r="N82" s="895"/>
      <c r="O82" s="895"/>
      <c r="P82" s="896"/>
      <c r="Q82" s="897"/>
      <c r="R82" s="852"/>
      <c r="S82" s="852"/>
      <c r="T82" s="852"/>
      <c r="U82" s="852"/>
      <c r="V82" s="852"/>
      <c r="W82" s="852"/>
      <c r="X82" s="852"/>
      <c r="Y82" s="852"/>
      <c r="Z82" s="852"/>
      <c r="AA82" s="852"/>
      <c r="AB82" s="852"/>
      <c r="AC82" s="852"/>
      <c r="AD82" s="852"/>
      <c r="AE82" s="852"/>
      <c r="AF82" s="852"/>
      <c r="AG82" s="852"/>
      <c r="AH82" s="852"/>
      <c r="AI82" s="852"/>
      <c r="AJ82" s="852"/>
      <c r="AK82" s="852"/>
      <c r="AL82" s="852"/>
      <c r="AM82" s="852"/>
      <c r="AN82" s="852"/>
      <c r="AO82" s="852"/>
      <c r="AP82" s="852"/>
      <c r="AQ82" s="852"/>
      <c r="AR82" s="852"/>
      <c r="AS82" s="852"/>
      <c r="AT82" s="852"/>
      <c r="AU82" s="852"/>
      <c r="AV82" s="852"/>
      <c r="AW82" s="852"/>
      <c r="AX82" s="852"/>
      <c r="AY82" s="852"/>
      <c r="AZ82" s="898"/>
      <c r="BA82" s="898"/>
      <c r="BB82" s="898"/>
      <c r="BC82" s="898"/>
      <c r="BD82" s="899"/>
      <c r="BE82" s="245"/>
      <c r="BF82" s="245"/>
      <c r="BG82" s="245"/>
      <c r="BH82" s="245"/>
      <c r="BI82" s="245"/>
      <c r="BJ82" s="245"/>
      <c r="BK82" s="245"/>
      <c r="BL82" s="245"/>
      <c r="BM82" s="245"/>
      <c r="BN82" s="245"/>
      <c r="BO82" s="245"/>
      <c r="BP82" s="245"/>
      <c r="BQ82" s="242">
        <v>76</v>
      </c>
      <c r="BR82" s="247"/>
      <c r="BS82" s="884"/>
      <c r="BT82" s="885"/>
      <c r="BU82" s="885"/>
      <c r="BV82" s="885"/>
      <c r="BW82" s="885"/>
      <c r="BX82" s="885"/>
      <c r="BY82" s="885"/>
      <c r="BZ82" s="885"/>
      <c r="CA82" s="885"/>
      <c r="CB82" s="885"/>
      <c r="CC82" s="885"/>
      <c r="CD82" s="885"/>
      <c r="CE82" s="885"/>
      <c r="CF82" s="885"/>
      <c r="CG82" s="886"/>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0"/>
      <c r="EA82" s="226"/>
    </row>
    <row r="83" spans="1:131" s="227" customFormat="1" ht="26.25" customHeight="1" x14ac:dyDescent="0.15">
      <c r="A83" s="241">
        <v>16</v>
      </c>
      <c r="B83" s="894"/>
      <c r="C83" s="895"/>
      <c r="D83" s="895"/>
      <c r="E83" s="895"/>
      <c r="F83" s="895"/>
      <c r="G83" s="895"/>
      <c r="H83" s="895"/>
      <c r="I83" s="895"/>
      <c r="J83" s="895"/>
      <c r="K83" s="895"/>
      <c r="L83" s="895"/>
      <c r="M83" s="895"/>
      <c r="N83" s="895"/>
      <c r="O83" s="895"/>
      <c r="P83" s="896"/>
      <c r="Q83" s="897"/>
      <c r="R83" s="852"/>
      <c r="S83" s="852"/>
      <c r="T83" s="852"/>
      <c r="U83" s="852"/>
      <c r="V83" s="852"/>
      <c r="W83" s="852"/>
      <c r="X83" s="852"/>
      <c r="Y83" s="852"/>
      <c r="Z83" s="852"/>
      <c r="AA83" s="852"/>
      <c r="AB83" s="852"/>
      <c r="AC83" s="852"/>
      <c r="AD83" s="852"/>
      <c r="AE83" s="852"/>
      <c r="AF83" s="852"/>
      <c r="AG83" s="852"/>
      <c r="AH83" s="852"/>
      <c r="AI83" s="852"/>
      <c r="AJ83" s="852"/>
      <c r="AK83" s="852"/>
      <c r="AL83" s="852"/>
      <c r="AM83" s="852"/>
      <c r="AN83" s="852"/>
      <c r="AO83" s="852"/>
      <c r="AP83" s="852"/>
      <c r="AQ83" s="852"/>
      <c r="AR83" s="852"/>
      <c r="AS83" s="852"/>
      <c r="AT83" s="852"/>
      <c r="AU83" s="852"/>
      <c r="AV83" s="852"/>
      <c r="AW83" s="852"/>
      <c r="AX83" s="852"/>
      <c r="AY83" s="852"/>
      <c r="AZ83" s="898"/>
      <c r="BA83" s="898"/>
      <c r="BB83" s="898"/>
      <c r="BC83" s="898"/>
      <c r="BD83" s="899"/>
      <c r="BE83" s="245"/>
      <c r="BF83" s="245"/>
      <c r="BG83" s="245"/>
      <c r="BH83" s="245"/>
      <c r="BI83" s="245"/>
      <c r="BJ83" s="245"/>
      <c r="BK83" s="245"/>
      <c r="BL83" s="245"/>
      <c r="BM83" s="245"/>
      <c r="BN83" s="245"/>
      <c r="BO83" s="245"/>
      <c r="BP83" s="245"/>
      <c r="BQ83" s="242">
        <v>77</v>
      </c>
      <c r="BR83" s="247"/>
      <c r="BS83" s="884"/>
      <c r="BT83" s="885"/>
      <c r="BU83" s="885"/>
      <c r="BV83" s="885"/>
      <c r="BW83" s="885"/>
      <c r="BX83" s="885"/>
      <c r="BY83" s="885"/>
      <c r="BZ83" s="885"/>
      <c r="CA83" s="885"/>
      <c r="CB83" s="885"/>
      <c r="CC83" s="885"/>
      <c r="CD83" s="885"/>
      <c r="CE83" s="885"/>
      <c r="CF83" s="885"/>
      <c r="CG83" s="886"/>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0"/>
      <c r="EA83" s="226"/>
    </row>
    <row r="84" spans="1:131" s="227" customFormat="1" ht="26.25" customHeight="1" x14ac:dyDescent="0.15">
      <c r="A84" s="241">
        <v>17</v>
      </c>
      <c r="B84" s="894"/>
      <c r="C84" s="895"/>
      <c r="D84" s="895"/>
      <c r="E84" s="895"/>
      <c r="F84" s="895"/>
      <c r="G84" s="895"/>
      <c r="H84" s="895"/>
      <c r="I84" s="895"/>
      <c r="J84" s="895"/>
      <c r="K84" s="895"/>
      <c r="L84" s="895"/>
      <c r="M84" s="895"/>
      <c r="N84" s="895"/>
      <c r="O84" s="895"/>
      <c r="P84" s="896"/>
      <c r="Q84" s="897"/>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c r="AT84" s="852"/>
      <c r="AU84" s="852"/>
      <c r="AV84" s="852"/>
      <c r="AW84" s="852"/>
      <c r="AX84" s="852"/>
      <c r="AY84" s="852"/>
      <c r="AZ84" s="898"/>
      <c r="BA84" s="898"/>
      <c r="BB84" s="898"/>
      <c r="BC84" s="898"/>
      <c r="BD84" s="899"/>
      <c r="BE84" s="245"/>
      <c r="BF84" s="245"/>
      <c r="BG84" s="245"/>
      <c r="BH84" s="245"/>
      <c r="BI84" s="245"/>
      <c r="BJ84" s="245"/>
      <c r="BK84" s="245"/>
      <c r="BL84" s="245"/>
      <c r="BM84" s="245"/>
      <c r="BN84" s="245"/>
      <c r="BO84" s="245"/>
      <c r="BP84" s="245"/>
      <c r="BQ84" s="242">
        <v>78</v>
      </c>
      <c r="BR84" s="247"/>
      <c r="BS84" s="884"/>
      <c r="BT84" s="885"/>
      <c r="BU84" s="885"/>
      <c r="BV84" s="885"/>
      <c r="BW84" s="885"/>
      <c r="BX84" s="885"/>
      <c r="BY84" s="885"/>
      <c r="BZ84" s="885"/>
      <c r="CA84" s="885"/>
      <c r="CB84" s="885"/>
      <c r="CC84" s="885"/>
      <c r="CD84" s="885"/>
      <c r="CE84" s="885"/>
      <c r="CF84" s="885"/>
      <c r="CG84" s="886"/>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0"/>
      <c r="EA84" s="226"/>
    </row>
    <row r="85" spans="1:131" s="227" customFormat="1" ht="26.25" customHeight="1" x14ac:dyDescent="0.15">
      <c r="A85" s="241">
        <v>18</v>
      </c>
      <c r="B85" s="894"/>
      <c r="C85" s="895"/>
      <c r="D85" s="895"/>
      <c r="E85" s="895"/>
      <c r="F85" s="895"/>
      <c r="G85" s="895"/>
      <c r="H85" s="895"/>
      <c r="I85" s="895"/>
      <c r="J85" s="895"/>
      <c r="K85" s="895"/>
      <c r="L85" s="895"/>
      <c r="M85" s="895"/>
      <c r="N85" s="895"/>
      <c r="O85" s="895"/>
      <c r="P85" s="896"/>
      <c r="Q85" s="897"/>
      <c r="R85" s="852"/>
      <c r="S85" s="852"/>
      <c r="T85" s="852"/>
      <c r="U85" s="852"/>
      <c r="V85" s="852"/>
      <c r="W85" s="852"/>
      <c r="X85" s="852"/>
      <c r="Y85" s="852"/>
      <c r="Z85" s="852"/>
      <c r="AA85" s="852"/>
      <c r="AB85" s="852"/>
      <c r="AC85" s="852"/>
      <c r="AD85" s="852"/>
      <c r="AE85" s="852"/>
      <c r="AF85" s="852"/>
      <c r="AG85" s="852"/>
      <c r="AH85" s="852"/>
      <c r="AI85" s="852"/>
      <c r="AJ85" s="852"/>
      <c r="AK85" s="852"/>
      <c r="AL85" s="852"/>
      <c r="AM85" s="852"/>
      <c r="AN85" s="852"/>
      <c r="AO85" s="852"/>
      <c r="AP85" s="852"/>
      <c r="AQ85" s="852"/>
      <c r="AR85" s="852"/>
      <c r="AS85" s="852"/>
      <c r="AT85" s="852"/>
      <c r="AU85" s="852"/>
      <c r="AV85" s="852"/>
      <c r="AW85" s="852"/>
      <c r="AX85" s="852"/>
      <c r="AY85" s="852"/>
      <c r="AZ85" s="898"/>
      <c r="BA85" s="898"/>
      <c r="BB85" s="898"/>
      <c r="BC85" s="898"/>
      <c r="BD85" s="899"/>
      <c r="BE85" s="245"/>
      <c r="BF85" s="245"/>
      <c r="BG85" s="245"/>
      <c r="BH85" s="245"/>
      <c r="BI85" s="245"/>
      <c r="BJ85" s="245"/>
      <c r="BK85" s="245"/>
      <c r="BL85" s="245"/>
      <c r="BM85" s="245"/>
      <c r="BN85" s="245"/>
      <c r="BO85" s="245"/>
      <c r="BP85" s="245"/>
      <c r="BQ85" s="242">
        <v>79</v>
      </c>
      <c r="BR85" s="247"/>
      <c r="BS85" s="884"/>
      <c r="BT85" s="885"/>
      <c r="BU85" s="885"/>
      <c r="BV85" s="885"/>
      <c r="BW85" s="885"/>
      <c r="BX85" s="885"/>
      <c r="BY85" s="885"/>
      <c r="BZ85" s="885"/>
      <c r="CA85" s="885"/>
      <c r="CB85" s="885"/>
      <c r="CC85" s="885"/>
      <c r="CD85" s="885"/>
      <c r="CE85" s="885"/>
      <c r="CF85" s="885"/>
      <c r="CG85" s="886"/>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0"/>
      <c r="EA85" s="226"/>
    </row>
    <row r="86" spans="1:131" s="227" customFormat="1" ht="26.25" customHeight="1" x14ac:dyDescent="0.15">
      <c r="A86" s="241">
        <v>19</v>
      </c>
      <c r="B86" s="894"/>
      <c r="C86" s="895"/>
      <c r="D86" s="895"/>
      <c r="E86" s="895"/>
      <c r="F86" s="895"/>
      <c r="G86" s="895"/>
      <c r="H86" s="895"/>
      <c r="I86" s="895"/>
      <c r="J86" s="895"/>
      <c r="K86" s="895"/>
      <c r="L86" s="895"/>
      <c r="M86" s="895"/>
      <c r="N86" s="895"/>
      <c r="O86" s="895"/>
      <c r="P86" s="896"/>
      <c r="Q86" s="897"/>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c r="AT86" s="852"/>
      <c r="AU86" s="852"/>
      <c r="AV86" s="852"/>
      <c r="AW86" s="852"/>
      <c r="AX86" s="852"/>
      <c r="AY86" s="852"/>
      <c r="AZ86" s="898"/>
      <c r="BA86" s="898"/>
      <c r="BB86" s="898"/>
      <c r="BC86" s="898"/>
      <c r="BD86" s="899"/>
      <c r="BE86" s="245"/>
      <c r="BF86" s="245"/>
      <c r="BG86" s="245"/>
      <c r="BH86" s="245"/>
      <c r="BI86" s="245"/>
      <c r="BJ86" s="245"/>
      <c r="BK86" s="245"/>
      <c r="BL86" s="245"/>
      <c r="BM86" s="245"/>
      <c r="BN86" s="245"/>
      <c r="BO86" s="245"/>
      <c r="BP86" s="245"/>
      <c r="BQ86" s="242">
        <v>80</v>
      </c>
      <c r="BR86" s="247"/>
      <c r="BS86" s="884"/>
      <c r="BT86" s="885"/>
      <c r="BU86" s="885"/>
      <c r="BV86" s="885"/>
      <c r="BW86" s="885"/>
      <c r="BX86" s="885"/>
      <c r="BY86" s="885"/>
      <c r="BZ86" s="885"/>
      <c r="CA86" s="885"/>
      <c r="CB86" s="885"/>
      <c r="CC86" s="885"/>
      <c r="CD86" s="885"/>
      <c r="CE86" s="885"/>
      <c r="CF86" s="885"/>
      <c r="CG86" s="886"/>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0"/>
      <c r="EA86" s="226"/>
    </row>
    <row r="87" spans="1:131" s="227" customFormat="1" ht="26.25" customHeight="1" x14ac:dyDescent="0.15">
      <c r="A87" s="249">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45"/>
      <c r="BF87" s="245"/>
      <c r="BG87" s="245"/>
      <c r="BH87" s="245"/>
      <c r="BI87" s="245"/>
      <c r="BJ87" s="245"/>
      <c r="BK87" s="245"/>
      <c r="BL87" s="245"/>
      <c r="BM87" s="245"/>
      <c r="BN87" s="245"/>
      <c r="BO87" s="245"/>
      <c r="BP87" s="245"/>
      <c r="BQ87" s="242">
        <v>81</v>
      </c>
      <c r="BR87" s="247"/>
      <c r="BS87" s="884"/>
      <c r="BT87" s="885"/>
      <c r="BU87" s="885"/>
      <c r="BV87" s="885"/>
      <c r="BW87" s="885"/>
      <c r="BX87" s="885"/>
      <c r="BY87" s="885"/>
      <c r="BZ87" s="885"/>
      <c r="CA87" s="885"/>
      <c r="CB87" s="885"/>
      <c r="CC87" s="885"/>
      <c r="CD87" s="885"/>
      <c r="CE87" s="885"/>
      <c r="CF87" s="885"/>
      <c r="CG87" s="886"/>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0"/>
      <c r="EA87" s="226"/>
    </row>
    <row r="88" spans="1:131" s="227" customFormat="1" ht="26.25" customHeight="1" thickBot="1" x14ac:dyDescent="0.2">
      <c r="A88" s="244" t="s">
        <v>284</v>
      </c>
      <c r="B88" s="811" t="s">
        <v>316</v>
      </c>
      <c r="C88" s="812"/>
      <c r="D88" s="812"/>
      <c r="E88" s="812"/>
      <c r="F88" s="812"/>
      <c r="G88" s="812"/>
      <c r="H88" s="812"/>
      <c r="I88" s="812"/>
      <c r="J88" s="812"/>
      <c r="K88" s="812"/>
      <c r="L88" s="812"/>
      <c r="M88" s="812"/>
      <c r="N88" s="812"/>
      <c r="O88" s="812"/>
      <c r="P88" s="813"/>
      <c r="Q88" s="859"/>
      <c r="R88" s="860"/>
      <c r="S88" s="860"/>
      <c r="T88" s="860"/>
      <c r="U88" s="860"/>
      <c r="V88" s="860"/>
      <c r="W88" s="860"/>
      <c r="X88" s="860"/>
      <c r="Y88" s="860"/>
      <c r="Z88" s="860"/>
      <c r="AA88" s="860"/>
      <c r="AB88" s="860"/>
      <c r="AC88" s="860"/>
      <c r="AD88" s="860"/>
      <c r="AE88" s="860"/>
      <c r="AF88" s="863"/>
      <c r="AG88" s="863"/>
      <c r="AH88" s="863"/>
      <c r="AI88" s="863"/>
      <c r="AJ88" s="863"/>
      <c r="AK88" s="860"/>
      <c r="AL88" s="860"/>
      <c r="AM88" s="860"/>
      <c r="AN88" s="860"/>
      <c r="AO88" s="860"/>
      <c r="AP88" s="863"/>
      <c r="AQ88" s="863"/>
      <c r="AR88" s="863"/>
      <c r="AS88" s="863"/>
      <c r="AT88" s="863"/>
      <c r="AU88" s="863"/>
      <c r="AV88" s="863"/>
      <c r="AW88" s="863"/>
      <c r="AX88" s="863"/>
      <c r="AY88" s="863"/>
      <c r="AZ88" s="868"/>
      <c r="BA88" s="868"/>
      <c r="BB88" s="868"/>
      <c r="BC88" s="868"/>
      <c r="BD88" s="869"/>
      <c r="BE88" s="245"/>
      <c r="BF88" s="245"/>
      <c r="BG88" s="245"/>
      <c r="BH88" s="245"/>
      <c r="BI88" s="245"/>
      <c r="BJ88" s="245"/>
      <c r="BK88" s="245"/>
      <c r="BL88" s="245"/>
      <c r="BM88" s="245"/>
      <c r="BN88" s="245"/>
      <c r="BO88" s="245"/>
      <c r="BP88" s="245"/>
      <c r="BQ88" s="242">
        <v>82</v>
      </c>
      <c r="BR88" s="247"/>
      <c r="BS88" s="884"/>
      <c r="BT88" s="885"/>
      <c r="BU88" s="885"/>
      <c r="BV88" s="885"/>
      <c r="BW88" s="885"/>
      <c r="BX88" s="885"/>
      <c r="BY88" s="885"/>
      <c r="BZ88" s="885"/>
      <c r="CA88" s="885"/>
      <c r="CB88" s="885"/>
      <c r="CC88" s="885"/>
      <c r="CD88" s="885"/>
      <c r="CE88" s="885"/>
      <c r="CF88" s="885"/>
      <c r="CG88" s="886"/>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0"/>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4"/>
      <c r="BT89" s="885"/>
      <c r="BU89" s="885"/>
      <c r="BV89" s="885"/>
      <c r="BW89" s="885"/>
      <c r="BX89" s="885"/>
      <c r="BY89" s="885"/>
      <c r="BZ89" s="885"/>
      <c r="CA89" s="885"/>
      <c r="CB89" s="885"/>
      <c r="CC89" s="885"/>
      <c r="CD89" s="885"/>
      <c r="CE89" s="885"/>
      <c r="CF89" s="885"/>
      <c r="CG89" s="886"/>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0"/>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4"/>
      <c r="BT90" s="885"/>
      <c r="BU90" s="885"/>
      <c r="BV90" s="885"/>
      <c r="BW90" s="885"/>
      <c r="BX90" s="885"/>
      <c r="BY90" s="885"/>
      <c r="BZ90" s="885"/>
      <c r="CA90" s="885"/>
      <c r="CB90" s="885"/>
      <c r="CC90" s="885"/>
      <c r="CD90" s="885"/>
      <c r="CE90" s="885"/>
      <c r="CF90" s="885"/>
      <c r="CG90" s="886"/>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0"/>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4"/>
      <c r="BT91" s="885"/>
      <c r="BU91" s="885"/>
      <c r="BV91" s="885"/>
      <c r="BW91" s="885"/>
      <c r="BX91" s="885"/>
      <c r="BY91" s="885"/>
      <c r="BZ91" s="885"/>
      <c r="CA91" s="885"/>
      <c r="CB91" s="885"/>
      <c r="CC91" s="885"/>
      <c r="CD91" s="885"/>
      <c r="CE91" s="885"/>
      <c r="CF91" s="885"/>
      <c r="CG91" s="886"/>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0"/>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4"/>
      <c r="BT92" s="885"/>
      <c r="BU92" s="885"/>
      <c r="BV92" s="885"/>
      <c r="BW92" s="885"/>
      <c r="BX92" s="885"/>
      <c r="BY92" s="885"/>
      <c r="BZ92" s="885"/>
      <c r="CA92" s="885"/>
      <c r="CB92" s="885"/>
      <c r="CC92" s="885"/>
      <c r="CD92" s="885"/>
      <c r="CE92" s="885"/>
      <c r="CF92" s="885"/>
      <c r="CG92" s="886"/>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0"/>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4"/>
      <c r="BT93" s="885"/>
      <c r="BU93" s="885"/>
      <c r="BV93" s="885"/>
      <c r="BW93" s="885"/>
      <c r="BX93" s="885"/>
      <c r="BY93" s="885"/>
      <c r="BZ93" s="885"/>
      <c r="CA93" s="885"/>
      <c r="CB93" s="885"/>
      <c r="CC93" s="885"/>
      <c r="CD93" s="885"/>
      <c r="CE93" s="885"/>
      <c r="CF93" s="885"/>
      <c r="CG93" s="886"/>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0"/>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4"/>
      <c r="BT94" s="885"/>
      <c r="BU94" s="885"/>
      <c r="BV94" s="885"/>
      <c r="BW94" s="885"/>
      <c r="BX94" s="885"/>
      <c r="BY94" s="885"/>
      <c r="BZ94" s="885"/>
      <c r="CA94" s="885"/>
      <c r="CB94" s="885"/>
      <c r="CC94" s="885"/>
      <c r="CD94" s="885"/>
      <c r="CE94" s="885"/>
      <c r="CF94" s="885"/>
      <c r="CG94" s="886"/>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0"/>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4"/>
      <c r="BT95" s="885"/>
      <c r="BU95" s="885"/>
      <c r="BV95" s="885"/>
      <c r="BW95" s="885"/>
      <c r="BX95" s="885"/>
      <c r="BY95" s="885"/>
      <c r="BZ95" s="885"/>
      <c r="CA95" s="885"/>
      <c r="CB95" s="885"/>
      <c r="CC95" s="885"/>
      <c r="CD95" s="885"/>
      <c r="CE95" s="885"/>
      <c r="CF95" s="885"/>
      <c r="CG95" s="886"/>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0"/>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4"/>
      <c r="BT96" s="885"/>
      <c r="BU96" s="885"/>
      <c r="BV96" s="885"/>
      <c r="BW96" s="885"/>
      <c r="BX96" s="885"/>
      <c r="BY96" s="885"/>
      <c r="BZ96" s="885"/>
      <c r="CA96" s="885"/>
      <c r="CB96" s="885"/>
      <c r="CC96" s="885"/>
      <c r="CD96" s="885"/>
      <c r="CE96" s="885"/>
      <c r="CF96" s="885"/>
      <c r="CG96" s="886"/>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0"/>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4"/>
      <c r="BT97" s="885"/>
      <c r="BU97" s="885"/>
      <c r="BV97" s="885"/>
      <c r="BW97" s="885"/>
      <c r="BX97" s="885"/>
      <c r="BY97" s="885"/>
      <c r="BZ97" s="885"/>
      <c r="CA97" s="885"/>
      <c r="CB97" s="885"/>
      <c r="CC97" s="885"/>
      <c r="CD97" s="885"/>
      <c r="CE97" s="885"/>
      <c r="CF97" s="885"/>
      <c r="CG97" s="886"/>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0"/>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4"/>
      <c r="BT98" s="885"/>
      <c r="BU98" s="885"/>
      <c r="BV98" s="885"/>
      <c r="BW98" s="885"/>
      <c r="BX98" s="885"/>
      <c r="BY98" s="885"/>
      <c r="BZ98" s="885"/>
      <c r="CA98" s="885"/>
      <c r="CB98" s="885"/>
      <c r="CC98" s="885"/>
      <c r="CD98" s="885"/>
      <c r="CE98" s="885"/>
      <c r="CF98" s="885"/>
      <c r="CG98" s="886"/>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0"/>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4"/>
      <c r="BT99" s="885"/>
      <c r="BU99" s="885"/>
      <c r="BV99" s="885"/>
      <c r="BW99" s="885"/>
      <c r="BX99" s="885"/>
      <c r="BY99" s="885"/>
      <c r="BZ99" s="885"/>
      <c r="CA99" s="885"/>
      <c r="CB99" s="885"/>
      <c r="CC99" s="885"/>
      <c r="CD99" s="885"/>
      <c r="CE99" s="885"/>
      <c r="CF99" s="885"/>
      <c r="CG99" s="886"/>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0"/>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4"/>
      <c r="BT100" s="885"/>
      <c r="BU100" s="885"/>
      <c r="BV100" s="885"/>
      <c r="BW100" s="885"/>
      <c r="BX100" s="885"/>
      <c r="BY100" s="885"/>
      <c r="BZ100" s="885"/>
      <c r="CA100" s="885"/>
      <c r="CB100" s="885"/>
      <c r="CC100" s="885"/>
      <c r="CD100" s="885"/>
      <c r="CE100" s="885"/>
      <c r="CF100" s="885"/>
      <c r="CG100" s="886"/>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0"/>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4"/>
      <c r="BT101" s="885"/>
      <c r="BU101" s="885"/>
      <c r="BV101" s="885"/>
      <c r="BW101" s="885"/>
      <c r="BX101" s="885"/>
      <c r="BY101" s="885"/>
      <c r="BZ101" s="885"/>
      <c r="CA101" s="885"/>
      <c r="CB101" s="885"/>
      <c r="CC101" s="885"/>
      <c r="CD101" s="885"/>
      <c r="CE101" s="885"/>
      <c r="CF101" s="885"/>
      <c r="CG101" s="886"/>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0"/>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284</v>
      </c>
      <c r="BR102" s="811" t="s">
        <v>317</v>
      </c>
      <c r="BS102" s="812"/>
      <c r="BT102" s="812"/>
      <c r="BU102" s="812"/>
      <c r="BV102" s="812"/>
      <c r="BW102" s="812"/>
      <c r="BX102" s="812"/>
      <c r="BY102" s="812"/>
      <c r="BZ102" s="812"/>
      <c r="CA102" s="812"/>
      <c r="CB102" s="812"/>
      <c r="CC102" s="812"/>
      <c r="CD102" s="812"/>
      <c r="CE102" s="812"/>
      <c r="CF102" s="812"/>
      <c r="CG102" s="813"/>
      <c r="CH102" s="910"/>
      <c r="CI102" s="911"/>
      <c r="CJ102" s="911"/>
      <c r="CK102" s="911"/>
      <c r="CL102" s="912"/>
      <c r="CM102" s="910"/>
      <c r="CN102" s="911"/>
      <c r="CO102" s="911"/>
      <c r="CP102" s="911"/>
      <c r="CQ102" s="912"/>
      <c r="CR102" s="913"/>
      <c r="CS102" s="871"/>
      <c r="CT102" s="871"/>
      <c r="CU102" s="871"/>
      <c r="CV102" s="914"/>
      <c r="CW102" s="913"/>
      <c r="CX102" s="871"/>
      <c r="CY102" s="871"/>
      <c r="CZ102" s="871"/>
      <c r="DA102" s="914"/>
      <c r="DB102" s="913"/>
      <c r="DC102" s="871"/>
      <c r="DD102" s="871"/>
      <c r="DE102" s="871"/>
      <c r="DF102" s="914"/>
      <c r="DG102" s="913"/>
      <c r="DH102" s="871"/>
      <c r="DI102" s="871"/>
      <c r="DJ102" s="871"/>
      <c r="DK102" s="914"/>
      <c r="DL102" s="913"/>
      <c r="DM102" s="871"/>
      <c r="DN102" s="871"/>
      <c r="DO102" s="871"/>
      <c r="DP102" s="914"/>
      <c r="DQ102" s="913"/>
      <c r="DR102" s="871"/>
      <c r="DS102" s="871"/>
      <c r="DT102" s="871"/>
      <c r="DU102" s="914"/>
      <c r="DV102" s="937"/>
      <c r="DW102" s="938"/>
      <c r="DX102" s="938"/>
      <c r="DY102" s="938"/>
      <c r="DZ102" s="939"/>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0" t="s">
        <v>318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1" t="s">
        <v>319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320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321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2" t="s">
        <v>322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323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26" customFormat="1" ht="26.25" customHeight="1" x14ac:dyDescent="0.15">
      <c r="A109" s="935" t="s">
        <v>7</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324</v>
      </c>
      <c r="AB109" s="916"/>
      <c r="AC109" s="916"/>
      <c r="AD109" s="916"/>
      <c r="AE109" s="917"/>
      <c r="AF109" s="915" t="s">
        <v>209</v>
      </c>
      <c r="AG109" s="916"/>
      <c r="AH109" s="916"/>
      <c r="AI109" s="916"/>
      <c r="AJ109" s="917"/>
      <c r="AK109" s="915" t="s">
        <v>125</v>
      </c>
      <c r="AL109" s="916"/>
      <c r="AM109" s="916"/>
      <c r="AN109" s="916"/>
      <c r="AO109" s="917"/>
      <c r="AP109" s="915" t="s">
        <v>325</v>
      </c>
      <c r="AQ109" s="916"/>
      <c r="AR109" s="916"/>
      <c r="AS109" s="916"/>
      <c r="AT109" s="918"/>
      <c r="AU109" s="935" t="s">
        <v>7</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324</v>
      </c>
      <c r="BR109" s="916"/>
      <c r="BS109" s="916"/>
      <c r="BT109" s="916"/>
      <c r="BU109" s="917"/>
      <c r="BV109" s="915" t="s">
        <v>209</v>
      </c>
      <c r="BW109" s="916"/>
      <c r="BX109" s="916"/>
      <c r="BY109" s="916"/>
      <c r="BZ109" s="917"/>
      <c r="CA109" s="915" t="s">
        <v>125</v>
      </c>
      <c r="CB109" s="916"/>
      <c r="CC109" s="916"/>
      <c r="CD109" s="916"/>
      <c r="CE109" s="917"/>
      <c r="CF109" s="936" t="s">
        <v>325</v>
      </c>
      <c r="CG109" s="936"/>
      <c r="CH109" s="936"/>
      <c r="CI109" s="936"/>
      <c r="CJ109" s="936"/>
      <c r="CK109" s="915" t="s">
        <v>210</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324</v>
      </c>
      <c r="DH109" s="916"/>
      <c r="DI109" s="916"/>
      <c r="DJ109" s="916"/>
      <c r="DK109" s="917"/>
      <c r="DL109" s="915" t="s">
        <v>209</v>
      </c>
      <c r="DM109" s="916"/>
      <c r="DN109" s="916"/>
      <c r="DO109" s="916"/>
      <c r="DP109" s="917"/>
      <c r="DQ109" s="915" t="s">
        <v>125</v>
      </c>
      <c r="DR109" s="916"/>
      <c r="DS109" s="916"/>
      <c r="DT109" s="916"/>
      <c r="DU109" s="917"/>
      <c r="DV109" s="915" t="s">
        <v>325</v>
      </c>
      <c r="DW109" s="916"/>
      <c r="DX109" s="916"/>
      <c r="DY109" s="916"/>
      <c r="DZ109" s="918"/>
    </row>
    <row r="110" spans="1:131" s="226" customFormat="1" ht="26.25" customHeight="1" x14ac:dyDescent="0.15">
      <c r="A110" s="919" t="s">
        <v>211</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86812</v>
      </c>
      <c r="AB110" s="923"/>
      <c r="AC110" s="923"/>
      <c r="AD110" s="923"/>
      <c r="AE110" s="924"/>
      <c r="AF110" s="925">
        <v>90582</v>
      </c>
      <c r="AG110" s="923"/>
      <c r="AH110" s="923"/>
      <c r="AI110" s="923"/>
      <c r="AJ110" s="924"/>
      <c r="AK110" s="925">
        <v>91522</v>
      </c>
      <c r="AL110" s="923"/>
      <c r="AM110" s="923"/>
      <c r="AN110" s="923"/>
      <c r="AO110" s="924"/>
      <c r="AP110" s="926">
        <v>7.8</v>
      </c>
      <c r="AQ110" s="927"/>
      <c r="AR110" s="927"/>
      <c r="AS110" s="927"/>
      <c r="AT110" s="928"/>
      <c r="AU110" s="929" t="s">
        <v>326</v>
      </c>
      <c r="AV110" s="930"/>
      <c r="AW110" s="930"/>
      <c r="AX110" s="930"/>
      <c r="AY110" s="930"/>
      <c r="AZ110" s="954" t="s">
        <v>327</v>
      </c>
      <c r="BA110" s="920"/>
      <c r="BB110" s="920"/>
      <c r="BC110" s="920"/>
      <c r="BD110" s="920"/>
      <c r="BE110" s="920"/>
      <c r="BF110" s="920"/>
      <c r="BG110" s="920"/>
      <c r="BH110" s="920"/>
      <c r="BI110" s="920"/>
      <c r="BJ110" s="920"/>
      <c r="BK110" s="920"/>
      <c r="BL110" s="920"/>
      <c r="BM110" s="920"/>
      <c r="BN110" s="920"/>
      <c r="BO110" s="920"/>
      <c r="BP110" s="921"/>
      <c r="BQ110" s="955">
        <v>1125530</v>
      </c>
      <c r="BR110" s="956"/>
      <c r="BS110" s="956"/>
      <c r="BT110" s="956"/>
      <c r="BU110" s="956"/>
      <c r="BV110" s="956">
        <v>1099621</v>
      </c>
      <c r="BW110" s="956"/>
      <c r="BX110" s="956"/>
      <c r="BY110" s="956"/>
      <c r="BZ110" s="956"/>
      <c r="CA110" s="956">
        <v>1070505</v>
      </c>
      <c r="CB110" s="956"/>
      <c r="CC110" s="956"/>
      <c r="CD110" s="956"/>
      <c r="CE110" s="956"/>
      <c r="CF110" s="969">
        <v>91.6</v>
      </c>
      <c r="CG110" s="970"/>
      <c r="CH110" s="970"/>
      <c r="CI110" s="970"/>
      <c r="CJ110" s="970"/>
      <c r="CK110" s="971" t="s">
        <v>328</v>
      </c>
      <c r="CL110" s="972"/>
      <c r="CM110" s="954" t="s">
        <v>329</v>
      </c>
      <c r="CN110" s="920"/>
      <c r="CO110" s="920"/>
      <c r="CP110" s="920"/>
      <c r="CQ110" s="920"/>
      <c r="CR110" s="920"/>
      <c r="CS110" s="920"/>
      <c r="CT110" s="920"/>
      <c r="CU110" s="920"/>
      <c r="CV110" s="920"/>
      <c r="CW110" s="920"/>
      <c r="CX110" s="920"/>
      <c r="CY110" s="920"/>
      <c r="CZ110" s="920"/>
      <c r="DA110" s="920"/>
      <c r="DB110" s="920"/>
      <c r="DC110" s="920"/>
      <c r="DD110" s="920"/>
      <c r="DE110" s="920"/>
      <c r="DF110" s="921"/>
      <c r="DG110" s="955" t="s">
        <v>47</v>
      </c>
      <c r="DH110" s="956"/>
      <c r="DI110" s="956"/>
      <c r="DJ110" s="956"/>
      <c r="DK110" s="956"/>
      <c r="DL110" s="956" t="s">
        <v>47</v>
      </c>
      <c r="DM110" s="956"/>
      <c r="DN110" s="956"/>
      <c r="DO110" s="956"/>
      <c r="DP110" s="956"/>
      <c r="DQ110" s="956" t="s">
        <v>47</v>
      </c>
      <c r="DR110" s="956"/>
      <c r="DS110" s="956"/>
      <c r="DT110" s="956"/>
      <c r="DU110" s="956"/>
      <c r="DV110" s="957" t="s">
        <v>47</v>
      </c>
      <c r="DW110" s="957"/>
      <c r="DX110" s="957"/>
      <c r="DY110" s="957"/>
      <c r="DZ110" s="958"/>
    </row>
    <row r="111" spans="1:131" s="226" customFormat="1" ht="26.25" customHeight="1" x14ac:dyDescent="0.15">
      <c r="A111" s="959" t="s">
        <v>330</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47</v>
      </c>
      <c r="AB111" s="963"/>
      <c r="AC111" s="963"/>
      <c r="AD111" s="963"/>
      <c r="AE111" s="964"/>
      <c r="AF111" s="965" t="s">
        <v>47</v>
      </c>
      <c r="AG111" s="963"/>
      <c r="AH111" s="963"/>
      <c r="AI111" s="963"/>
      <c r="AJ111" s="964"/>
      <c r="AK111" s="965" t="s">
        <v>47</v>
      </c>
      <c r="AL111" s="963"/>
      <c r="AM111" s="963"/>
      <c r="AN111" s="963"/>
      <c r="AO111" s="964"/>
      <c r="AP111" s="966" t="s">
        <v>47</v>
      </c>
      <c r="AQ111" s="967"/>
      <c r="AR111" s="967"/>
      <c r="AS111" s="967"/>
      <c r="AT111" s="968"/>
      <c r="AU111" s="931"/>
      <c r="AV111" s="932"/>
      <c r="AW111" s="932"/>
      <c r="AX111" s="932"/>
      <c r="AY111" s="932"/>
      <c r="AZ111" s="947" t="s">
        <v>331</v>
      </c>
      <c r="BA111" s="948"/>
      <c r="BB111" s="948"/>
      <c r="BC111" s="948"/>
      <c r="BD111" s="948"/>
      <c r="BE111" s="948"/>
      <c r="BF111" s="948"/>
      <c r="BG111" s="948"/>
      <c r="BH111" s="948"/>
      <c r="BI111" s="948"/>
      <c r="BJ111" s="948"/>
      <c r="BK111" s="948"/>
      <c r="BL111" s="948"/>
      <c r="BM111" s="948"/>
      <c r="BN111" s="948"/>
      <c r="BO111" s="948"/>
      <c r="BP111" s="949"/>
      <c r="BQ111" s="950" t="s">
        <v>47</v>
      </c>
      <c r="BR111" s="951"/>
      <c r="BS111" s="951"/>
      <c r="BT111" s="951"/>
      <c r="BU111" s="951"/>
      <c r="BV111" s="951" t="s">
        <v>47</v>
      </c>
      <c r="BW111" s="951"/>
      <c r="BX111" s="951"/>
      <c r="BY111" s="951"/>
      <c r="BZ111" s="951"/>
      <c r="CA111" s="951" t="s">
        <v>47</v>
      </c>
      <c r="CB111" s="951"/>
      <c r="CC111" s="951"/>
      <c r="CD111" s="951"/>
      <c r="CE111" s="951"/>
      <c r="CF111" s="945" t="s">
        <v>47</v>
      </c>
      <c r="CG111" s="946"/>
      <c r="CH111" s="946"/>
      <c r="CI111" s="946"/>
      <c r="CJ111" s="946"/>
      <c r="CK111" s="973"/>
      <c r="CL111" s="974"/>
      <c r="CM111" s="947" t="s">
        <v>332</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47</v>
      </c>
      <c r="DH111" s="951"/>
      <c r="DI111" s="951"/>
      <c r="DJ111" s="951"/>
      <c r="DK111" s="951"/>
      <c r="DL111" s="951" t="s">
        <v>47</v>
      </c>
      <c r="DM111" s="951"/>
      <c r="DN111" s="951"/>
      <c r="DO111" s="951"/>
      <c r="DP111" s="951"/>
      <c r="DQ111" s="951" t="s">
        <v>47</v>
      </c>
      <c r="DR111" s="951"/>
      <c r="DS111" s="951"/>
      <c r="DT111" s="951"/>
      <c r="DU111" s="951"/>
      <c r="DV111" s="952" t="s">
        <v>47</v>
      </c>
      <c r="DW111" s="952"/>
      <c r="DX111" s="952"/>
      <c r="DY111" s="952"/>
      <c r="DZ111" s="953"/>
    </row>
    <row r="112" spans="1:131" s="226" customFormat="1" ht="26.25" customHeight="1" x14ac:dyDescent="0.15">
      <c r="A112" s="977" t="s">
        <v>333</v>
      </c>
      <c r="B112" s="978"/>
      <c r="C112" s="948" t="s">
        <v>334</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83" t="s">
        <v>47</v>
      </c>
      <c r="AB112" s="984"/>
      <c r="AC112" s="984"/>
      <c r="AD112" s="984"/>
      <c r="AE112" s="985"/>
      <c r="AF112" s="986" t="s">
        <v>47</v>
      </c>
      <c r="AG112" s="984"/>
      <c r="AH112" s="984"/>
      <c r="AI112" s="984"/>
      <c r="AJ112" s="985"/>
      <c r="AK112" s="986" t="s">
        <v>47</v>
      </c>
      <c r="AL112" s="984"/>
      <c r="AM112" s="984"/>
      <c r="AN112" s="984"/>
      <c r="AO112" s="985"/>
      <c r="AP112" s="987" t="s">
        <v>47</v>
      </c>
      <c r="AQ112" s="988"/>
      <c r="AR112" s="988"/>
      <c r="AS112" s="988"/>
      <c r="AT112" s="989"/>
      <c r="AU112" s="931"/>
      <c r="AV112" s="932"/>
      <c r="AW112" s="932"/>
      <c r="AX112" s="932"/>
      <c r="AY112" s="932"/>
      <c r="AZ112" s="947" t="s">
        <v>335</v>
      </c>
      <c r="BA112" s="948"/>
      <c r="BB112" s="948"/>
      <c r="BC112" s="948"/>
      <c r="BD112" s="948"/>
      <c r="BE112" s="948"/>
      <c r="BF112" s="948"/>
      <c r="BG112" s="948"/>
      <c r="BH112" s="948"/>
      <c r="BI112" s="948"/>
      <c r="BJ112" s="948"/>
      <c r="BK112" s="948"/>
      <c r="BL112" s="948"/>
      <c r="BM112" s="948"/>
      <c r="BN112" s="948"/>
      <c r="BO112" s="948"/>
      <c r="BP112" s="949"/>
      <c r="BQ112" s="950">
        <v>1935589</v>
      </c>
      <c r="BR112" s="951"/>
      <c r="BS112" s="951"/>
      <c r="BT112" s="951"/>
      <c r="BU112" s="951"/>
      <c r="BV112" s="951">
        <v>1793460</v>
      </c>
      <c r="BW112" s="951"/>
      <c r="BX112" s="951"/>
      <c r="BY112" s="951"/>
      <c r="BZ112" s="951"/>
      <c r="CA112" s="951">
        <v>1735443</v>
      </c>
      <c r="CB112" s="951"/>
      <c r="CC112" s="951"/>
      <c r="CD112" s="951"/>
      <c r="CE112" s="951"/>
      <c r="CF112" s="945">
        <v>148.6</v>
      </c>
      <c r="CG112" s="946"/>
      <c r="CH112" s="946"/>
      <c r="CI112" s="946"/>
      <c r="CJ112" s="946"/>
      <c r="CK112" s="973"/>
      <c r="CL112" s="974"/>
      <c r="CM112" s="947" t="s">
        <v>336</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47</v>
      </c>
      <c r="DH112" s="951"/>
      <c r="DI112" s="951"/>
      <c r="DJ112" s="951"/>
      <c r="DK112" s="951"/>
      <c r="DL112" s="951" t="s">
        <v>47</v>
      </c>
      <c r="DM112" s="951"/>
      <c r="DN112" s="951"/>
      <c r="DO112" s="951"/>
      <c r="DP112" s="951"/>
      <c r="DQ112" s="951" t="s">
        <v>47</v>
      </c>
      <c r="DR112" s="951"/>
      <c r="DS112" s="951"/>
      <c r="DT112" s="951"/>
      <c r="DU112" s="951"/>
      <c r="DV112" s="952" t="s">
        <v>47</v>
      </c>
      <c r="DW112" s="952"/>
      <c r="DX112" s="952"/>
      <c r="DY112" s="952"/>
      <c r="DZ112" s="953"/>
    </row>
    <row r="113" spans="1:130" s="226" customFormat="1" ht="26.25" customHeight="1" x14ac:dyDescent="0.15">
      <c r="A113" s="979"/>
      <c r="B113" s="980"/>
      <c r="C113" s="948" t="s">
        <v>337</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62">
        <v>169731</v>
      </c>
      <c r="AB113" s="963"/>
      <c r="AC113" s="963"/>
      <c r="AD113" s="963"/>
      <c r="AE113" s="964"/>
      <c r="AF113" s="965">
        <v>176178</v>
      </c>
      <c r="AG113" s="963"/>
      <c r="AH113" s="963"/>
      <c r="AI113" s="963"/>
      <c r="AJ113" s="964"/>
      <c r="AK113" s="965">
        <v>176768</v>
      </c>
      <c r="AL113" s="963"/>
      <c r="AM113" s="963"/>
      <c r="AN113" s="963"/>
      <c r="AO113" s="964"/>
      <c r="AP113" s="966">
        <v>15.1</v>
      </c>
      <c r="AQ113" s="967"/>
      <c r="AR113" s="967"/>
      <c r="AS113" s="967"/>
      <c r="AT113" s="968"/>
      <c r="AU113" s="931"/>
      <c r="AV113" s="932"/>
      <c r="AW113" s="932"/>
      <c r="AX113" s="932"/>
      <c r="AY113" s="932"/>
      <c r="AZ113" s="947" t="s">
        <v>338</v>
      </c>
      <c r="BA113" s="948"/>
      <c r="BB113" s="948"/>
      <c r="BC113" s="948"/>
      <c r="BD113" s="948"/>
      <c r="BE113" s="948"/>
      <c r="BF113" s="948"/>
      <c r="BG113" s="948"/>
      <c r="BH113" s="948"/>
      <c r="BI113" s="948"/>
      <c r="BJ113" s="948"/>
      <c r="BK113" s="948"/>
      <c r="BL113" s="948"/>
      <c r="BM113" s="948"/>
      <c r="BN113" s="948"/>
      <c r="BO113" s="948"/>
      <c r="BP113" s="949"/>
      <c r="BQ113" s="950">
        <v>583176</v>
      </c>
      <c r="BR113" s="951"/>
      <c r="BS113" s="951"/>
      <c r="BT113" s="951"/>
      <c r="BU113" s="951"/>
      <c r="BV113" s="951">
        <v>549474</v>
      </c>
      <c r="BW113" s="951"/>
      <c r="BX113" s="951"/>
      <c r="BY113" s="951"/>
      <c r="BZ113" s="951"/>
      <c r="CA113" s="951">
        <v>544311</v>
      </c>
      <c r="CB113" s="951"/>
      <c r="CC113" s="951"/>
      <c r="CD113" s="951"/>
      <c r="CE113" s="951"/>
      <c r="CF113" s="945">
        <v>46.6</v>
      </c>
      <c r="CG113" s="946"/>
      <c r="CH113" s="946"/>
      <c r="CI113" s="946"/>
      <c r="CJ113" s="946"/>
      <c r="CK113" s="973"/>
      <c r="CL113" s="974"/>
      <c r="CM113" s="947" t="s">
        <v>339</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3" t="s">
        <v>47</v>
      </c>
      <c r="DH113" s="984"/>
      <c r="DI113" s="984"/>
      <c r="DJ113" s="984"/>
      <c r="DK113" s="985"/>
      <c r="DL113" s="986" t="s">
        <v>47</v>
      </c>
      <c r="DM113" s="984"/>
      <c r="DN113" s="984"/>
      <c r="DO113" s="984"/>
      <c r="DP113" s="985"/>
      <c r="DQ113" s="986" t="s">
        <v>47</v>
      </c>
      <c r="DR113" s="984"/>
      <c r="DS113" s="984"/>
      <c r="DT113" s="984"/>
      <c r="DU113" s="985"/>
      <c r="DV113" s="987" t="s">
        <v>47</v>
      </c>
      <c r="DW113" s="988"/>
      <c r="DX113" s="988"/>
      <c r="DY113" s="988"/>
      <c r="DZ113" s="989"/>
    </row>
    <row r="114" spans="1:130" s="226" customFormat="1" ht="26.25" customHeight="1" x14ac:dyDescent="0.15">
      <c r="A114" s="979"/>
      <c r="B114" s="980"/>
      <c r="C114" s="948" t="s">
        <v>340</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83">
        <v>30517</v>
      </c>
      <c r="AB114" s="984"/>
      <c r="AC114" s="984"/>
      <c r="AD114" s="984"/>
      <c r="AE114" s="985"/>
      <c r="AF114" s="986">
        <v>32966</v>
      </c>
      <c r="AG114" s="984"/>
      <c r="AH114" s="984"/>
      <c r="AI114" s="984"/>
      <c r="AJ114" s="985"/>
      <c r="AK114" s="986">
        <v>34026</v>
      </c>
      <c r="AL114" s="984"/>
      <c r="AM114" s="984"/>
      <c r="AN114" s="984"/>
      <c r="AO114" s="985"/>
      <c r="AP114" s="987">
        <v>2.9</v>
      </c>
      <c r="AQ114" s="988"/>
      <c r="AR114" s="988"/>
      <c r="AS114" s="988"/>
      <c r="AT114" s="989"/>
      <c r="AU114" s="931"/>
      <c r="AV114" s="932"/>
      <c r="AW114" s="932"/>
      <c r="AX114" s="932"/>
      <c r="AY114" s="932"/>
      <c r="AZ114" s="947" t="s">
        <v>341</v>
      </c>
      <c r="BA114" s="948"/>
      <c r="BB114" s="948"/>
      <c r="BC114" s="948"/>
      <c r="BD114" s="948"/>
      <c r="BE114" s="948"/>
      <c r="BF114" s="948"/>
      <c r="BG114" s="948"/>
      <c r="BH114" s="948"/>
      <c r="BI114" s="948"/>
      <c r="BJ114" s="948"/>
      <c r="BK114" s="948"/>
      <c r="BL114" s="948"/>
      <c r="BM114" s="948"/>
      <c r="BN114" s="948"/>
      <c r="BO114" s="948"/>
      <c r="BP114" s="949"/>
      <c r="BQ114" s="950">
        <v>570796</v>
      </c>
      <c r="BR114" s="951"/>
      <c r="BS114" s="951"/>
      <c r="BT114" s="951"/>
      <c r="BU114" s="951"/>
      <c r="BV114" s="951">
        <v>564675</v>
      </c>
      <c r="BW114" s="951"/>
      <c r="BX114" s="951"/>
      <c r="BY114" s="951"/>
      <c r="BZ114" s="951"/>
      <c r="CA114" s="951">
        <v>565009</v>
      </c>
      <c r="CB114" s="951"/>
      <c r="CC114" s="951"/>
      <c r="CD114" s="951"/>
      <c r="CE114" s="951"/>
      <c r="CF114" s="945">
        <v>48.4</v>
      </c>
      <c r="CG114" s="946"/>
      <c r="CH114" s="946"/>
      <c r="CI114" s="946"/>
      <c r="CJ114" s="946"/>
      <c r="CK114" s="973"/>
      <c r="CL114" s="974"/>
      <c r="CM114" s="947" t="s">
        <v>342</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3" t="s">
        <v>47</v>
      </c>
      <c r="DH114" s="984"/>
      <c r="DI114" s="984"/>
      <c r="DJ114" s="984"/>
      <c r="DK114" s="985"/>
      <c r="DL114" s="986" t="s">
        <v>47</v>
      </c>
      <c r="DM114" s="984"/>
      <c r="DN114" s="984"/>
      <c r="DO114" s="984"/>
      <c r="DP114" s="985"/>
      <c r="DQ114" s="986" t="s">
        <v>47</v>
      </c>
      <c r="DR114" s="984"/>
      <c r="DS114" s="984"/>
      <c r="DT114" s="984"/>
      <c r="DU114" s="985"/>
      <c r="DV114" s="987" t="s">
        <v>47</v>
      </c>
      <c r="DW114" s="988"/>
      <c r="DX114" s="988"/>
      <c r="DY114" s="988"/>
      <c r="DZ114" s="989"/>
    </row>
    <row r="115" spans="1:130" s="226" customFormat="1" ht="26.25" customHeight="1" x14ac:dyDescent="0.15">
      <c r="A115" s="979"/>
      <c r="B115" s="980"/>
      <c r="C115" s="948" t="s">
        <v>343</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62" t="s">
        <v>47</v>
      </c>
      <c r="AB115" s="963"/>
      <c r="AC115" s="963"/>
      <c r="AD115" s="963"/>
      <c r="AE115" s="964"/>
      <c r="AF115" s="965" t="s">
        <v>47</v>
      </c>
      <c r="AG115" s="963"/>
      <c r="AH115" s="963"/>
      <c r="AI115" s="963"/>
      <c r="AJ115" s="964"/>
      <c r="AK115" s="965" t="s">
        <v>47</v>
      </c>
      <c r="AL115" s="963"/>
      <c r="AM115" s="963"/>
      <c r="AN115" s="963"/>
      <c r="AO115" s="964"/>
      <c r="AP115" s="966" t="s">
        <v>47</v>
      </c>
      <c r="AQ115" s="967"/>
      <c r="AR115" s="967"/>
      <c r="AS115" s="967"/>
      <c r="AT115" s="968"/>
      <c r="AU115" s="931"/>
      <c r="AV115" s="932"/>
      <c r="AW115" s="932"/>
      <c r="AX115" s="932"/>
      <c r="AY115" s="932"/>
      <c r="AZ115" s="947" t="s">
        <v>344</v>
      </c>
      <c r="BA115" s="948"/>
      <c r="BB115" s="948"/>
      <c r="BC115" s="948"/>
      <c r="BD115" s="948"/>
      <c r="BE115" s="948"/>
      <c r="BF115" s="948"/>
      <c r="BG115" s="948"/>
      <c r="BH115" s="948"/>
      <c r="BI115" s="948"/>
      <c r="BJ115" s="948"/>
      <c r="BK115" s="948"/>
      <c r="BL115" s="948"/>
      <c r="BM115" s="948"/>
      <c r="BN115" s="948"/>
      <c r="BO115" s="948"/>
      <c r="BP115" s="949"/>
      <c r="BQ115" s="950" t="s">
        <v>47</v>
      </c>
      <c r="BR115" s="951"/>
      <c r="BS115" s="951"/>
      <c r="BT115" s="951"/>
      <c r="BU115" s="951"/>
      <c r="BV115" s="951" t="s">
        <v>47</v>
      </c>
      <c r="BW115" s="951"/>
      <c r="BX115" s="951"/>
      <c r="BY115" s="951"/>
      <c r="BZ115" s="951"/>
      <c r="CA115" s="951" t="s">
        <v>47</v>
      </c>
      <c r="CB115" s="951"/>
      <c r="CC115" s="951"/>
      <c r="CD115" s="951"/>
      <c r="CE115" s="951"/>
      <c r="CF115" s="945" t="s">
        <v>47</v>
      </c>
      <c r="CG115" s="946"/>
      <c r="CH115" s="946"/>
      <c r="CI115" s="946"/>
      <c r="CJ115" s="946"/>
      <c r="CK115" s="973"/>
      <c r="CL115" s="974"/>
      <c r="CM115" s="947" t="s">
        <v>345</v>
      </c>
      <c r="CN115" s="995"/>
      <c r="CO115" s="995"/>
      <c r="CP115" s="995"/>
      <c r="CQ115" s="995"/>
      <c r="CR115" s="995"/>
      <c r="CS115" s="995"/>
      <c r="CT115" s="995"/>
      <c r="CU115" s="995"/>
      <c r="CV115" s="995"/>
      <c r="CW115" s="995"/>
      <c r="CX115" s="995"/>
      <c r="CY115" s="995"/>
      <c r="CZ115" s="995"/>
      <c r="DA115" s="995"/>
      <c r="DB115" s="995"/>
      <c r="DC115" s="995"/>
      <c r="DD115" s="995"/>
      <c r="DE115" s="995"/>
      <c r="DF115" s="949"/>
      <c r="DG115" s="983" t="s">
        <v>47</v>
      </c>
      <c r="DH115" s="984"/>
      <c r="DI115" s="984"/>
      <c r="DJ115" s="984"/>
      <c r="DK115" s="985"/>
      <c r="DL115" s="986" t="s">
        <v>47</v>
      </c>
      <c r="DM115" s="984"/>
      <c r="DN115" s="984"/>
      <c r="DO115" s="984"/>
      <c r="DP115" s="985"/>
      <c r="DQ115" s="986" t="s">
        <v>47</v>
      </c>
      <c r="DR115" s="984"/>
      <c r="DS115" s="984"/>
      <c r="DT115" s="984"/>
      <c r="DU115" s="985"/>
      <c r="DV115" s="987" t="s">
        <v>47</v>
      </c>
      <c r="DW115" s="988"/>
      <c r="DX115" s="988"/>
      <c r="DY115" s="988"/>
      <c r="DZ115" s="989"/>
    </row>
    <row r="116" spans="1:130" s="226" customFormat="1" ht="26.25" customHeight="1" x14ac:dyDescent="0.15">
      <c r="A116" s="981"/>
      <c r="B116" s="982"/>
      <c r="C116" s="990" t="s">
        <v>346</v>
      </c>
      <c r="D116" s="990"/>
      <c r="E116" s="990"/>
      <c r="F116" s="990"/>
      <c r="G116" s="990"/>
      <c r="H116" s="990"/>
      <c r="I116" s="990"/>
      <c r="J116" s="990"/>
      <c r="K116" s="990"/>
      <c r="L116" s="990"/>
      <c r="M116" s="990"/>
      <c r="N116" s="990"/>
      <c r="O116" s="990"/>
      <c r="P116" s="990"/>
      <c r="Q116" s="990"/>
      <c r="R116" s="990"/>
      <c r="S116" s="990"/>
      <c r="T116" s="990"/>
      <c r="U116" s="990"/>
      <c r="V116" s="990"/>
      <c r="W116" s="990"/>
      <c r="X116" s="990"/>
      <c r="Y116" s="990"/>
      <c r="Z116" s="991"/>
      <c r="AA116" s="983" t="s">
        <v>47</v>
      </c>
      <c r="AB116" s="984"/>
      <c r="AC116" s="984"/>
      <c r="AD116" s="984"/>
      <c r="AE116" s="985"/>
      <c r="AF116" s="986" t="s">
        <v>47</v>
      </c>
      <c r="AG116" s="984"/>
      <c r="AH116" s="984"/>
      <c r="AI116" s="984"/>
      <c r="AJ116" s="985"/>
      <c r="AK116" s="986" t="s">
        <v>47</v>
      </c>
      <c r="AL116" s="984"/>
      <c r="AM116" s="984"/>
      <c r="AN116" s="984"/>
      <c r="AO116" s="985"/>
      <c r="AP116" s="987" t="s">
        <v>47</v>
      </c>
      <c r="AQ116" s="988"/>
      <c r="AR116" s="988"/>
      <c r="AS116" s="988"/>
      <c r="AT116" s="989"/>
      <c r="AU116" s="931"/>
      <c r="AV116" s="932"/>
      <c r="AW116" s="932"/>
      <c r="AX116" s="932"/>
      <c r="AY116" s="932"/>
      <c r="AZ116" s="992" t="s">
        <v>347</v>
      </c>
      <c r="BA116" s="993"/>
      <c r="BB116" s="993"/>
      <c r="BC116" s="993"/>
      <c r="BD116" s="993"/>
      <c r="BE116" s="993"/>
      <c r="BF116" s="993"/>
      <c r="BG116" s="993"/>
      <c r="BH116" s="993"/>
      <c r="BI116" s="993"/>
      <c r="BJ116" s="993"/>
      <c r="BK116" s="993"/>
      <c r="BL116" s="993"/>
      <c r="BM116" s="993"/>
      <c r="BN116" s="993"/>
      <c r="BO116" s="993"/>
      <c r="BP116" s="994"/>
      <c r="BQ116" s="950" t="s">
        <v>47</v>
      </c>
      <c r="BR116" s="951"/>
      <c r="BS116" s="951"/>
      <c r="BT116" s="951"/>
      <c r="BU116" s="951"/>
      <c r="BV116" s="951" t="s">
        <v>47</v>
      </c>
      <c r="BW116" s="951"/>
      <c r="BX116" s="951"/>
      <c r="BY116" s="951"/>
      <c r="BZ116" s="951"/>
      <c r="CA116" s="951" t="s">
        <v>47</v>
      </c>
      <c r="CB116" s="951"/>
      <c r="CC116" s="951"/>
      <c r="CD116" s="951"/>
      <c r="CE116" s="951"/>
      <c r="CF116" s="945" t="s">
        <v>47</v>
      </c>
      <c r="CG116" s="946"/>
      <c r="CH116" s="946"/>
      <c r="CI116" s="946"/>
      <c r="CJ116" s="946"/>
      <c r="CK116" s="973"/>
      <c r="CL116" s="974"/>
      <c r="CM116" s="947" t="s">
        <v>348</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3" t="s">
        <v>47</v>
      </c>
      <c r="DH116" s="984"/>
      <c r="DI116" s="984"/>
      <c r="DJ116" s="984"/>
      <c r="DK116" s="985"/>
      <c r="DL116" s="986" t="s">
        <v>47</v>
      </c>
      <c r="DM116" s="984"/>
      <c r="DN116" s="984"/>
      <c r="DO116" s="984"/>
      <c r="DP116" s="985"/>
      <c r="DQ116" s="986" t="s">
        <v>47</v>
      </c>
      <c r="DR116" s="984"/>
      <c r="DS116" s="984"/>
      <c r="DT116" s="984"/>
      <c r="DU116" s="985"/>
      <c r="DV116" s="987" t="s">
        <v>47</v>
      </c>
      <c r="DW116" s="988"/>
      <c r="DX116" s="988"/>
      <c r="DY116" s="988"/>
      <c r="DZ116" s="989"/>
    </row>
    <row r="117" spans="1:130" s="226" customFormat="1" ht="26.25" customHeight="1" x14ac:dyDescent="0.15">
      <c r="A117" s="935" t="s">
        <v>101</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00" t="s">
        <v>349</v>
      </c>
      <c r="Z117" s="917"/>
      <c r="AA117" s="1001">
        <v>287060</v>
      </c>
      <c r="AB117" s="1002"/>
      <c r="AC117" s="1002"/>
      <c r="AD117" s="1002"/>
      <c r="AE117" s="1003"/>
      <c r="AF117" s="1004">
        <v>299726</v>
      </c>
      <c r="AG117" s="1002"/>
      <c r="AH117" s="1002"/>
      <c r="AI117" s="1002"/>
      <c r="AJ117" s="1003"/>
      <c r="AK117" s="1004">
        <v>302316</v>
      </c>
      <c r="AL117" s="1002"/>
      <c r="AM117" s="1002"/>
      <c r="AN117" s="1002"/>
      <c r="AO117" s="1003"/>
      <c r="AP117" s="1005"/>
      <c r="AQ117" s="1006"/>
      <c r="AR117" s="1006"/>
      <c r="AS117" s="1006"/>
      <c r="AT117" s="1007"/>
      <c r="AU117" s="931"/>
      <c r="AV117" s="932"/>
      <c r="AW117" s="932"/>
      <c r="AX117" s="932"/>
      <c r="AY117" s="932"/>
      <c r="AZ117" s="992" t="s">
        <v>350</v>
      </c>
      <c r="BA117" s="993"/>
      <c r="BB117" s="993"/>
      <c r="BC117" s="993"/>
      <c r="BD117" s="993"/>
      <c r="BE117" s="993"/>
      <c r="BF117" s="993"/>
      <c r="BG117" s="993"/>
      <c r="BH117" s="993"/>
      <c r="BI117" s="993"/>
      <c r="BJ117" s="993"/>
      <c r="BK117" s="993"/>
      <c r="BL117" s="993"/>
      <c r="BM117" s="993"/>
      <c r="BN117" s="993"/>
      <c r="BO117" s="993"/>
      <c r="BP117" s="994"/>
      <c r="BQ117" s="950" t="s">
        <v>47</v>
      </c>
      <c r="BR117" s="951"/>
      <c r="BS117" s="951"/>
      <c r="BT117" s="951"/>
      <c r="BU117" s="951"/>
      <c r="BV117" s="951" t="s">
        <v>47</v>
      </c>
      <c r="BW117" s="951"/>
      <c r="BX117" s="951"/>
      <c r="BY117" s="951"/>
      <c r="BZ117" s="951"/>
      <c r="CA117" s="951" t="s">
        <v>47</v>
      </c>
      <c r="CB117" s="951"/>
      <c r="CC117" s="951"/>
      <c r="CD117" s="951"/>
      <c r="CE117" s="951"/>
      <c r="CF117" s="945" t="s">
        <v>47</v>
      </c>
      <c r="CG117" s="946"/>
      <c r="CH117" s="946"/>
      <c r="CI117" s="946"/>
      <c r="CJ117" s="946"/>
      <c r="CK117" s="973"/>
      <c r="CL117" s="974"/>
      <c r="CM117" s="947" t="s">
        <v>351</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3" t="s">
        <v>47</v>
      </c>
      <c r="DH117" s="984"/>
      <c r="DI117" s="984"/>
      <c r="DJ117" s="984"/>
      <c r="DK117" s="985"/>
      <c r="DL117" s="986" t="s">
        <v>47</v>
      </c>
      <c r="DM117" s="984"/>
      <c r="DN117" s="984"/>
      <c r="DO117" s="984"/>
      <c r="DP117" s="985"/>
      <c r="DQ117" s="986" t="s">
        <v>47</v>
      </c>
      <c r="DR117" s="984"/>
      <c r="DS117" s="984"/>
      <c r="DT117" s="984"/>
      <c r="DU117" s="985"/>
      <c r="DV117" s="987" t="s">
        <v>47</v>
      </c>
      <c r="DW117" s="988"/>
      <c r="DX117" s="988"/>
      <c r="DY117" s="988"/>
      <c r="DZ117" s="989"/>
    </row>
    <row r="118" spans="1:130" s="226" customFormat="1" ht="26.25" customHeight="1" x14ac:dyDescent="0.15">
      <c r="A118" s="935" t="s">
        <v>210</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324</v>
      </c>
      <c r="AB118" s="916"/>
      <c r="AC118" s="916"/>
      <c r="AD118" s="916"/>
      <c r="AE118" s="917"/>
      <c r="AF118" s="915" t="s">
        <v>209</v>
      </c>
      <c r="AG118" s="916"/>
      <c r="AH118" s="916"/>
      <c r="AI118" s="916"/>
      <c r="AJ118" s="917"/>
      <c r="AK118" s="915" t="s">
        <v>125</v>
      </c>
      <c r="AL118" s="916"/>
      <c r="AM118" s="916"/>
      <c r="AN118" s="916"/>
      <c r="AO118" s="917"/>
      <c r="AP118" s="996" t="s">
        <v>325</v>
      </c>
      <c r="AQ118" s="997"/>
      <c r="AR118" s="997"/>
      <c r="AS118" s="997"/>
      <c r="AT118" s="998"/>
      <c r="AU118" s="931"/>
      <c r="AV118" s="932"/>
      <c r="AW118" s="932"/>
      <c r="AX118" s="932"/>
      <c r="AY118" s="932"/>
      <c r="AZ118" s="999" t="s">
        <v>352</v>
      </c>
      <c r="BA118" s="990"/>
      <c r="BB118" s="990"/>
      <c r="BC118" s="990"/>
      <c r="BD118" s="990"/>
      <c r="BE118" s="990"/>
      <c r="BF118" s="990"/>
      <c r="BG118" s="990"/>
      <c r="BH118" s="990"/>
      <c r="BI118" s="990"/>
      <c r="BJ118" s="990"/>
      <c r="BK118" s="990"/>
      <c r="BL118" s="990"/>
      <c r="BM118" s="990"/>
      <c r="BN118" s="990"/>
      <c r="BO118" s="990"/>
      <c r="BP118" s="991"/>
      <c r="BQ118" s="1022" t="s">
        <v>47</v>
      </c>
      <c r="BR118" s="1023"/>
      <c r="BS118" s="1023"/>
      <c r="BT118" s="1023"/>
      <c r="BU118" s="1023"/>
      <c r="BV118" s="1023" t="s">
        <v>47</v>
      </c>
      <c r="BW118" s="1023"/>
      <c r="BX118" s="1023"/>
      <c r="BY118" s="1023"/>
      <c r="BZ118" s="1023"/>
      <c r="CA118" s="1023" t="s">
        <v>47</v>
      </c>
      <c r="CB118" s="1023"/>
      <c r="CC118" s="1023"/>
      <c r="CD118" s="1023"/>
      <c r="CE118" s="1023"/>
      <c r="CF118" s="945" t="s">
        <v>47</v>
      </c>
      <c r="CG118" s="946"/>
      <c r="CH118" s="946"/>
      <c r="CI118" s="946"/>
      <c r="CJ118" s="946"/>
      <c r="CK118" s="973"/>
      <c r="CL118" s="974"/>
      <c r="CM118" s="947" t="s">
        <v>353</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3" t="s">
        <v>47</v>
      </c>
      <c r="DH118" s="984"/>
      <c r="DI118" s="984"/>
      <c r="DJ118" s="984"/>
      <c r="DK118" s="985"/>
      <c r="DL118" s="986" t="s">
        <v>47</v>
      </c>
      <c r="DM118" s="984"/>
      <c r="DN118" s="984"/>
      <c r="DO118" s="984"/>
      <c r="DP118" s="985"/>
      <c r="DQ118" s="986" t="s">
        <v>47</v>
      </c>
      <c r="DR118" s="984"/>
      <c r="DS118" s="984"/>
      <c r="DT118" s="984"/>
      <c r="DU118" s="985"/>
      <c r="DV118" s="987" t="s">
        <v>47</v>
      </c>
      <c r="DW118" s="988"/>
      <c r="DX118" s="988"/>
      <c r="DY118" s="988"/>
      <c r="DZ118" s="989"/>
    </row>
    <row r="119" spans="1:130" s="226" customFormat="1" ht="26.25" customHeight="1" x14ac:dyDescent="0.15">
      <c r="A119" s="1080" t="s">
        <v>328</v>
      </c>
      <c r="B119" s="972"/>
      <c r="C119" s="954" t="s">
        <v>329</v>
      </c>
      <c r="D119" s="920"/>
      <c r="E119" s="920"/>
      <c r="F119" s="920"/>
      <c r="G119" s="920"/>
      <c r="H119" s="920"/>
      <c r="I119" s="920"/>
      <c r="J119" s="920"/>
      <c r="K119" s="920"/>
      <c r="L119" s="920"/>
      <c r="M119" s="920"/>
      <c r="N119" s="920"/>
      <c r="O119" s="920"/>
      <c r="P119" s="920"/>
      <c r="Q119" s="920"/>
      <c r="R119" s="920"/>
      <c r="S119" s="920"/>
      <c r="T119" s="920"/>
      <c r="U119" s="920"/>
      <c r="V119" s="920"/>
      <c r="W119" s="920"/>
      <c r="X119" s="920"/>
      <c r="Y119" s="920"/>
      <c r="Z119" s="921"/>
      <c r="AA119" s="922" t="s">
        <v>47</v>
      </c>
      <c r="AB119" s="923"/>
      <c r="AC119" s="923"/>
      <c r="AD119" s="923"/>
      <c r="AE119" s="924"/>
      <c r="AF119" s="925" t="s">
        <v>47</v>
      </c>
      <c r="AG119" s="923"/>
      <c r="AH119" s="923"/>
      <c r="AI119" s="923"/>
      <c r="AJ119" s="924"/>
      <c r="AK119" s="925" t="s">
        <v>47</v>
      </c>
      <c r="AL119" s="923"/>
      <c r="AM119" s="923"/>
      <c r="AN119" s="923"/>
      <c r="AO119" s="924"/>
      <c r="AP119" s="926" t="s">
        <v>47</v>
      </c>
      <c r="AQ119" s="927"/>
      <c r="AR119" s="927"/>
      <c r="AS119" s="927"/>
      <c r="AT119" s="928"/>
      <c r="AU119" s="933"/>
      <c r="AV119" s="934"/>
      <c r="AW119" s="934"/>
      <c r="AX119" s="934"/>
      <c r="AY119" s="934"/>
      <c r="AZ119" s="257" t="s">
        <v>101</v>
      </c>
      <c r="BA119" s="257"/>
      <c r="BB119" s="257"/>
      <c r="BC119" s="257"/>
      <c r="BD119" s="257"/>
      <c r="BE119" s="257"/>
      <c r="BF119" s="257"/>
      <c r="BG119" s="257"/>
      <c r="BH119" s="257"/>
      <c r="BI119" s="257"/>
      <c r="BJ119" s="257"/>
      <c r="BK119" s="257"/>
      <c r="BL119" s="257"/>
      <c r="BM119" s="257"/>
      <c r="BN119" s="257"/>
      <c r="BO119" s="1000" t="s">
        <v>354</v>
      </c>
      <c r="BP119" s="1028"/>
      <c r="BQ119" s="1022">
        <v>4215091</v>
      </c>
      <c r="BR119" s="1023"/>
      <c r="BS119" s="1023"/>
      <c r="BT119" s="1023"/>
      <c r="BU119" s="1023"/>
      <c r="BV119" s="1023">
        <v>4007230</v>
      </c>
      <c r="BW119" s="1023"/>
      <c r="BX119" s="1023"/>
      <c r="BY119" s="1023"/>
      <c r="BZ119" s="1023"/>
      <c r="CA119" s="1023">
        <v>3915268</v>
      </c>
      <c r="CB119" s="1023"/>
      <c r="CC119" s="1023"/>
      <c r="CD119" s="1023"/>
      <c r="CE119" s="1023"/>
      <c r="CF119" s="1024"/>
      <c r="CG119" s="1025"/>
      <c r="CH119" s="1025"/>
      <c r="CI119" s="1025"/>
      <c r="CJ119" s="1026"/>
      <c r="CK119" s="975"/>
      <c r="CL119" s="976"/>
      <c r="CM119" s="999" t="s">
        <v>355</v>
      </c>
      <c r="CN119" s="990"/>
      <c r="CO119" s="990"/>
      <c r="CP119" s="990"/>
      <c r="CQ119" s="990"/>
      <c r="CR119" s="990"/>
      <c r="CS119" s="990"/>
      <c r="CT119" s="990"/>
      <c r="CU119" s="990"/>
      <c r="CV119" s="990"/>
      <c r="CW119" s="990"/>
      <c r="CX119" s="990"/>
      <c r="CY119" s="990"/>
      <c r="CZ119" s="990"/>
      <c r="DA119" s="990"/>
      <c r="DB119" s="990"/>
      <c r="DC119" s="990"/>
      <c r="DD119" s="990"/>
      <c r="DE119" s="990"/>
      <c r="DF119" s="991"/>
      <c r="DG119" s="1027" t="s">
        <v>47</v>
      </c>
      <c r="DH119" s="1009"/>
      <c r="DI119" s="1009"/>
      <c r="DJ119" s="1009"/>
      <c r="DK119" s="1010"/>
      <c r="DL119" s="1008" t="s">
        <v>47</v>
      </c>
      <c r="DM119" s="1009"/>
      <c r="DN119" s="1009"/>
      <c r="DO119" s="1009"/>
      <c r="DP119" s="1010"/>
      <c r="DQ119" s="1008" t="s">
        <v>47</v>
      </c>
      <c r="DR119" s="1009"/>
      <c r="DS119" s="1009"/>
      <c r="DT119" s="1009"/>
      <c r="DU119" s="1010"/>
      <c r="DV119" s="1011" t="s">
        <v>47</v>
      </c>
      <c r="DW119" s="1012"/>
      <c r="DX119" s="1012"/>
      <c r="DY119" s="1012"/>
      <c r="DZ119" s="1013"/>
    </row>
    <row r="120" spans="1:130" s="226" customFormat="1" ht="26.25" customHeight="1" x14ac:dyDescent="0.15">
      <c r="A120" s="1081"/>
      <c r="B120" s="974"/>
      <c r="C120" s="947" t="s">
        <v>332</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3" t="s">
        <v>47</v>
      </c>
      <c r="AB120" s="984"/>
      <c r="AC120" s="984"/>
      <c r="AD120" s="984"/>
      <c r="AE120" s="985"/>
      <c r="AF120" s="986" t="s">
        <v>47</v>
      </c>
      <c r="AG120" s="984"/>
      <c r="AH120" s="984"/>
      <c r="AI120" s="984"/>
      <c r="AJ120" s="985"/>
      <c r="AK120" s="986" t="s">
        <v>47</v>
      </c>
      <c r="AL120" s="984"/>
      <c r="AM120" s="984"/>
      <c r="AN120" s="984"/>
      <c r="AO120" s="985"/>
      <c r="AP120" s="987" t="s">
        <v>47</v>
      </c>
      <c r="AQ120" s="988"/>
      <c r="AR120" s="988"/>
      <c r="AS120" s="988"/>
      <c r="AT120" s="989"/>
      <c r="AU120" s="1014" t="s">
        <v>356</v>
      </c>
      <c r="AV120" s="1015"/>
      <c r="AW120" s="1015"/>
      <c r="AX120" s="1015"/>
      <c r="AY120" s="1016"/>
      <c r="AZ120" s="954" t="s">
        <v>357</v>
      </c>
      <c r="BA120" s="920"/>
      <c r="BB120" s="920"/>
      <c r="BC120" s="920"/>
      <c r="BD120" s="920"/>
      <c r="BE120" s="920"/>
      <c r="BF120" s="920"/>
      <c r="BG120" s="920"/>
      <c r="BH120" s="920"/>
      <c r="BI120" s="920"/>
      <c r="BJ120" s="920"/>
      <c r="BK120" s="920"/>
      <c r="BL120" s="920"/>
      <c r="BM120" s="920"/>
      <c r="BN120" s="920"/>
      <c r="BO120" s="920"/>
      <c r="BP120" s="921"/>
      <c r="BQ120" s="955">
        <v>5643261</v>
      </c>
      <c r="BR120" s="956"/>
      <c r="BS120" s="956"/>
      <c r="BT120" s="956"/>
      <c r="BU120" s="956"/>
      <c r="BV120" s="956">
        <v>5683991</v>
      </c>
      <c r="BW120" s="956"/>
      <c r="BX120" s="956"/>
      <c r="BY120" s="956"/>
      <c r="BZ120" s="956"/>
      <c r="CA120" s="956">
        <v>5603632</v>
      </c>
      <c r="CB120" s="956"/>
      <c r="CC120" s="956"/>
      <c r="CD120" s="956"/>
      <c r="CE120" s="956"/>
      <c r="CF120" s="969">
        <v>479.7</v>
      </c>
      <c r="CG120" s="970"/>
      <c r="CH120" s="970"/>
      <c r="CI120" s="970"/>
      <c r="CJ120" s="970"/>
      <c r="CK120" s="1029" t="s">
        <v>358</v>
      </c>
      <c r="CL120" s="1030"/>
      <c r="CM120" s="1030"/>
      <c r="CN120" s="1030"/>
      <c r="CO120" s="1031"/>
      <c r="CP120" s="1037" t="s">
        <v>301</v>
      </c>
      <c r="CQ120" s="1038"/>
      <c r="CR120" s="1038"/>
      <c r="CS120" s="1038"/>
      <c r="CT120" s="1038"/>
      <c r="CU120" s="1038"/>
      <c r="CV120" s="1038"/>
      <c r="CW120" s="1038"/>
      <c r="CX120" s="1038"/>
      <c r="CY120" s="1038"/>
      <c r="CZ120" s="1038"/>
      <c r="DA120" s="1038"/>
      <c r="DB120" s="1038"/>
      <c r="DC120" s="1038"/>
      <c r="DD120" s="1038"/>
      <c r="DE120" s="1038"/>
      <c r="DF120" s="1039"/>
      <c r="DG120" s="955">
        <v>1874969</v>
      </c>
      <c r="DH120" s="956"/>
      <c r="DI120" s="956"/>
      <c r="DJ120" s="956"/>
      <c r="DK120" s="956"/>
      <c r="DL120" s="956">
        <v>1740582</v>
      </c>
      <c r="DM120" s="956"/>
      <c r="DN120" s="956"/>
      <c r="DO120" s="956"/>
      <c r="DP120" s="956"/>
      <c r="DQ120" s="956">
        <v>1694189</v>
      </c>
      <c r="DR120" s="956"/>
      <c r="DS120" s="956"/>
      <c r="DT120" s="956"/>
      <c r="DU120" s="956"/>
      <c r="DV120" s="957">
        <v>145</v>
      </c>
      <c r="DW120" s="957"/>
      <c r="DX120" s="957"/>
      <c r="DY120" s="957"/>
      <c r="DZ120" s="958"/>
    </row>
    <row r="121" spans="1:130" s="226" customFormat="1" ht="26.25" customHeight="1" x14ac:dyDescent="0.15">
      <c r="A121" s="1081"/>
      <c r="B121" s="974"/>
      <c r="C121" s="992" t="s">
        <v>359</v>
      </c>
      <c r="D121" s="993"/>
      <c r="E121" s="993"/>
      <c r="F121" s="993"/>
      <c r="G121" s="993"/>
      <c r="H121" s="993"/>
      <c r="I121" s="993"/>
      <c r="J121" s="993"/>
      <c r="K121" s="993"/>
      <c r="L121" s="993"/>
      <c r="M121" s="993"/>
      <c r="N121" s="993"/>
      <c r="O121" s="993"/>
      <c r="P121" s="993"/>
      <c r="Q121" s="993"/>
      <c r="R121" s="993"/>
      <c r="S121" s="993"/>
      <c r="T121" s="993"/>
      <c r="U121" s="993"/>
      <c r="V121" s="993"/>
      <c r="W121" s="993"/>
      <c r="X121" s="993"/>
      <c r="Y121" s="993"/>
      <c r="Z121" s="994"/>
      <c r="AA121" s="983" t="s">
        <v>47</v>
      </c>
      <c r="AB121" s="984"/>
      <c r="AC121" s="984"/>
      <c r="AD121" s="984"/>
      <c r="AE121" s="985"/>
      <c r="AF121" s="986" t="s">
        <v>47</v>
      </c>
      <c r="AG121" s="984"/>
      <c r="AH121" s="984"/>
      <c r="AI121" s="984"/>
      <c r="AJ121" s="985"/>
      <c r="AK121" s="986" t="s">
        <v>47</v>
      </c>
      <c r="AL121" s="984"/>
      <c r="AM121" s="984"/>
      <c r="AN121" s="984"/>
      <c r="AO121" s="985"/>
      <c r="AP121" s="987" t="s">
        <v>47</v>
      </c>
      <c r="AQ121" s="988"/>
      <c r="AR121" s="988"/>
      <c r="AS121" s="988"/>
      <c r="AT121" s="989"/>
      <c r="AU121" s="1017"/>
      <c r="AV121" s="1018"/>
      <c r="AW121" s="1018"/>
      <c r="AX121" s="1018"/>
      <c r="AY121" s="1019"/>
      <c r="AZ121" s="947" t="s">
        <v>360</v>
      </c>
      <c r="BA121" s="948"/>
      <c r="BB121" s="948"/>
      <c r="BC121" s="948"/>
      <c r="BD121" s="948"/>
      <c r="BE121" s="948"/>
      <c r="BF121" s="948"/>
      <c r="BG121" s="948"/>
      <c r="BH121" s="948"/>
      <c r="BI121" s="948"/>
      <c r="BJ121" s="948"/>
      <c r="BK121" s="948"/>
      <c r="BL121" s="948"/>
      <c r="BM121" s="948"/>
      <c r="BN121" s="948"/>
      <c r="BO121" s="948"/>
      <c r="BP121" s="949"/>
      <c r="BQ121" s="950">
        <v>2922</v>
      </c>
      <c r="BR121" s="951"/>
      <c r="BS121" s="951"/>
      <c r="BT121" s="951"/>
      <c r="BU121" s="951"/>
      <c r="BV121" s="951">
        <v>2943</v>
      </c>
      <c r="BW121" s="951"/>
      <c r="BX121" s="951"/>
      <c r="BY121" s="951"/>
      <c r="BZ121" s="951"/>
      <c r="CA121" s="951" t="s">
        <v>47</v>
      </c>
      <c r="CB121" s="951"/>
      <c r="CC121" s="951"/>
      <c r="CD121" s="951"/>
      <c r="CE121" s="951"/>
      <c r="CF121" s="945" t="s">
        <v>47</v>
      </c>
      <c r="CG121" s="946"/>
      <c r="CH121" s="946"/>
      <c r="CI121" s="946"/>
      <c r="CJ121" s="946"/>
      <c r="CK121" s="1032"/>
      <c r="CL121" s="1033"/>
      <c r="CM121" s="1033"/>
      <c r="CN121" s="1033"/>
      <c r="CO121" s="1034"/>
      <c r="CP121" s="1042" t="s">
        <v>299</v>
      </c>
      <c r="CQ121" s="1043"/>
      <c r="CR121" s="1043"/>
      <c r="CS121" s="1043"/>
      <c r="CT121" s="1043"/>
      <c r="CU121" s="1043"/>
      <c r="CV121" s="1043"/>
      <c r="CW121" s="1043"/>
      <c r="CX121" s="1043"/>
      <c r="CY121" s="1043"/>
      <c r="CZ121" s="1043"/>
      <c r="DA121" s="1043"/>
      <c r="DB121" s="1043"/>
      <c r="DC121" s="1043"/>
      <c r="DD121" s="1043"/>
      <c r="DE121" s="1043"/>
      <c r="DF121" s="1044"/>
      <c r="DG121" s="950">
        <v>67640</v>
      </c>
      <c r="DH121" s="951"/>
      <c r="DI121" s="951"/>
      <c r="DJ121" s="951"/>
      <c r="DK121" s="951"/>
      <c r="DL121" s="951">
        <v>52878</v>
      </c>
      <c r="DM121" s="951"/>
      <c r="DN121" s="951"/>
      <c r="DO121" s="951"/>
      <c r="DP121" s="951"/>
      <c r="DQ121" s="951">
        <v>41254</v>
      </c>
      <c r="DR121" s="951"/>
      <c r="DS121" s="951"/>
      <c r="DT121" s="951"/>
      <c r="DU121" s="951"/>
      <c r="DV121" s="952">
        <v>3.5</v>
      </c>
      <c r="DW121" s="952"/>
      <c r="DX121" s="952"/>
      <c r="DY121" s="952"/>
      <c r="DZ121" s="953"/>
    </row>
    <row r="122" spans="1:130" s="226" customFormat="1" ht="26.25" customHeight="1" x14ac:dyDescent="0.15">
      <c r="A122" s="1081"/>
      <c r="B122" s="974"/>
      <c r="C122" s="947" t="s">
        <v>342</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3" t="s">
        <v>47</v>
      </c>
      <c r="AB122" s="984"/>
      <c r="AC122" s="984"/>
      <c r="AD122" s="984"/>
      <c r="AE122" s="985"/>
      <c r="AF122" s="986" t="s">
        <v>47</v>
      </c>
      <c r="AG122" s="984"/>
      <c r="AH122" s="984"/>
      <c r="AI122" s="984"/>
      <c r="AJ122" s="985"/>
      <c r="AK122" s="986" t="s">
        <v>47</v>
      </c>
      <c r="AL122" s="984"/>
      <c r="AM122" s="984"/>
      <c r="AN122" s="984"/>
      <c r="AO122" s="985"/>
      <c r="AP122" s="987" t="s">
        <v>47</v>
      </c>
      <c r="AQ122" s="988"/>
      <c r="AR122" s="988"/>
      <c r="AS122" s="988"/>
      <c r="AT122" s="989"/>
      <c r="AU122" s="1017"/>
      <c r="AV122" s="1018"/>
      <c r="AW122" s="1018"/>
      <c r="AX122" s="1018"/>
      <c r="AY122" s="1019"/>
      <c r="AZ122" s="999" t="s">
        <v>361</v>
      </c>
      <c r="BA122" s="990"/>
      <c r="BB122" s="990"/>
      <c r="BC122" s="990"/>
      <c r="BD122" s="990"/>
      <c r="BE122" s="990"/>
      <c r="BF122" s="990"/>
      <c r="BG122" s="990"/>
      <c r="BH122" s="990"/>
      <c r="BI122" s="990"/>
      <c r="BJ122" s="990"/>
      <c r="BK122" s="990"/>
      <c r="BL122" s="990"/>
      <c r="BM122" s="990"/>
      <c r="BN122" s="990"/>
      <c r="BO122" s="990"/>
      <c r="BP122" s="991"/>
      <c r="BQ122" s="1022">
        <v>2446060</v>
      </c>
      <c r="BR122" s="1023"/>
      <c r="BS122" s="1023"/>
      <c r="BT122" s="1023"/>
      <c r="BU122" s="1023"/>
      <c r="BV122" s="1023">
        <v>2331319</v>
      </c>
      <c r="BW122" s="1023"/>
      <c r="BX122" s="1023"/>
      <c r="BY122" s="1023"/>
      <c r="BZ122" s="1023"/>
      <c r="CA122" s="1023">
        <v>2259865</v>
      </c>
      <c r="CB122" s="1023"/>
      <c r="CC122" s="1023"/>
      <c r="CD122" s="1023"/>
      <c r="CE122" s="1023"/>
      <c r="CF122" s="1040">
        <v>193.5</v>
      </c>
      <c r="CG122" s="1041"/>
      <c r="CH122" s="1041"/>
      <c r="CI122" s="1041"/>
      <c r="CJ122" s="1041"/>
      <c r="CK122" s="1032"/>
      <c r="CL122" s="1033"/>
      <c r="CM122" s="1033"/>
      <c r="CN122" s="1033"/>
      <c r="CO122" s="1034"/>
      <c r="CP122" s="1042" t="s">
        <v>297</v>
      </c>
      <c r="CQ122" s="1043"/>
      <c r="CR122" s="1043"/>
      <c r="CS122" s="1043"/>
      <c r="CT122" s="1043"/>
      <c r="CU122" s="1043"/>
      <c r="CV122" s="1043"/>
      <c r="CW122" s="1043"/>
      <c r="CX122" s="1043"/>
      <c r="CY122" s="1043"/>
      <c r="CZ122" s="1043"/>
      <c r="DA122" s="1043"/>
      <c r="DB122" s="1043"/>
      <c r="DC122" s="1043"/>
      <c r="DD122" s="1043"/>
      <c r="DE122" s="1043"/>
      <c r="DF122" s="1044"/>
      <c r="DG122" s="950" t="s">
        <v>47</v>
      </c>
      <c r="DH122" s="951"/>
      <c r="DI122" s="951"/>
      <c r="DJ122" s="951"/>
      <c r="DK122" s="951"/>
      <c r="DL122" s="951" t="s">
        <v>47</v>
      </c>
      <c r="DM122" s="951"/>
      <c r="DN122" s="951"/>
      <c r="DO122" s="951"/>
      <c r="DP122" s="951"/>
      <c r="DQ122" s="951" t="s">
        <v>47</v>
      </c>
      <c r="DR122" s="951"/>
      <c r="DS122" s="951"/>
      <c r="DT122" s="951"/>
      <c r="DU122" s="951"/>
      <c r="DV122" s="952" t="s">
        <v>47</v>
      </c>
      <c r="DW122" s="952"/>
      <c r="DX122" s="952"/>
      <c r="DY122" s="952"/>
      <c r="DZ122" s="953"/>
    </row>
    <row r="123" spans="1:130" s="226" customFormat="1" ht="26.25" customHeight="1" x14ac:dyDescent="0.15">
      <c r="A123" s="1081"/>
      <c r="B123" s="974"/>
      <c r="C123" s="947" t="s">
        <v>348</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3" t="s">
        <v>47</v>
      </c>
      <c r="AB123" s="984"/>
      <c r="AC123" s="984"/>
      <c r="AD123" s="984"/>
      <c r="AE123" s="985"/>
      <c r="AF123" s="986" t="s">
        <v>47</v>
      </c>
      <c r="AG123" s="984"/>
      <c r="AH123" s="984"/>
      <c r="AI123" s="984"/>
      <c r="AJ123" s="985"/>
      <c r="AK123" s="986" t="s">
        <v>47</v>
      </c>
      <c r="AL123" s="984"/>
      <c r="AM123" s="984"/>
      <c r="AN123" s="984"/>
      <c r="AO123" s="985"/>
      <c r="AP123" s="987" t="s">
        <v>47</v>
      </c>
      <c r="AQ123" s="988"/>
      <c r="AR123" s="988"/>
      <c r="AS123" s="988"/>
      <c r="AT123" s="989"/>
      <c r="AU123" s="1020"/>
      <c r="AV123" s="1021"/>
      <c r="AW123" s="1021"/>
      <c r="AX123" s="1021"/>
      <c r="AY123" s="1021"/>
      <c r="AZ123" s="257" t="s">
        <v>101</v>
      </c>
      <c r="BA123" s="257"/>
      <c r="BB123" s="257"/>
      <c r="BC123" s="257"/>
      <c r="BD123" s="257"/>
      <c r="BE123" s="257"/>
      <c r="BF123" s="257"/>
      <c r="BG123" s="257"/>
      <c r="BH123" s="257"/>
      <c r="BI123" s="257"/>
      <c r="BJ123" s="257"/>
      <c r="BK123" s="257"/>
      <c r="BL123" s="257"/>
      <c r="BM123" s="257"/>
      <c r="BN123" s="257"/>
      <c r="BO123" s="1000" t="s">
        <v>362</v>
      </c>
      <c r="BP123" s="1028"/>
      <c r="BQ123" s="1087">
        <v>8092243</v>
      </c>
      <c r="BR123" s="1088"/>
      <c r="BS123" s="1088"/>
      <c r="BT123" s="1088"/>
      <c r="BU123" s="1088"/>
      <c r="BV123" s="1088">
        <v>8018253</v>
      </c>
      <c r="BW123" s="1088"/>
      <c r="BX123" s="1088"/>
      <c r="BY123" s="1088"/>
      <c r="BZ123" s="1088"/>
      <c r="CA123" s="1088">
        <v>7863497</v>
      </c>
      <c r="CB123" s="1088"/>
      <c r="CC123" s="1088"/>
      <c r="CD123" s="1088"/>
      <c r="CE123" s="1088"/>
      <c r="CF123" s="1024"/>
      <c r="CG123" s="1025"/>
      <c r="CH123" s="1025"/>
      <c r="CI123" s="1025"/>
      <c r="CJ123" s="1026"/>
      <c r="CK123" s="1032"/>
      <c r="CL123" s="1033"/>
      <c r="CM123" s="1033"/>
      <c r="CN123" s="1033"/>
      <c r="CO123" s="1034"/>
      <c r="CP123" s="1042" t="s">
        <v>296</v>
      </c>
      <c r="CQ123" s="1043"/>
      <c r="CR123" s="1043"/>
      <c r="CS123" s="1043"/>
      <c r="CT123" s="1043"/>
      <c r="CU123" s="1043"/>
      <c r="CV123" s="1043"/>
      <c r="CW123" s="1043"/>
      <c r="CX123" s="1043"/>
      <c r="CY123" s="1043"/>
      <c r="CZ123" s="1043"/>
      <c r="DA123" s="1043"/>
      <c r="DB123" s="1043"/>
      <c r="DC123" s="1043"/>
      <c r="DD123" s="1043"/>
      <c r="DE123" s="1043"/>
      <c r="DF123" s="1044"/>
      <c r="DG123" s="983" t="s">
        <v>47</v>
      </c>
      <c r="DH123" s="984"/>
      <c r="DI123" s="984"/>
      <c r="DJ123" s="984"/>
      <c r="DK123" s="985"/>
      <c r="DL123" s="986" t="s">
        <v>47</v>
      </c>
      <c r="DM123" s="984"/>
      <c r="DN123" s="984"/>
      <c r="DO123" s="984"/>
      <c r="DP123" s="985"/>
      <c r="DQ123" s="986" t="s">
        <v>47</v>
      </c>
      <c r="DR123" s="984"/>
      <c r="DS123" s="984"/>
      <c r="DT123" s="984"/>
      <c r="DU123" s="985"/>
      <c r="DV123" s="987" t="s">
        <v>47</v>
      </c>
      <c r="DW123" s="988"/>
      <c r="DX123" s="988"/>
      <c r="DY123" s="988"/>
      <c r="DZ123" s="989"/>
    </row>
    <row r="124" spans="1:130" s="226" customFormat="1" ht="26.25" customHeight="1" thickBot="1" x14ac:dyDescent="0.2">
      <c r="A124" s="1081"/>
      <c r="B124" s="974"/>
      <c r="C124" s="947" t="s">
        <v>351</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3" t="s">
        <v>47</v>
      </c>
      <c r="AB124" s="984"/>
      <c r="AC124" s="984"/>
      <c r="AD124" s="984"/>
      <c r="AE124" s="985"/>
      <c r="AF124" s="986" t="s">
        <v>47</v>
      </c>
      <c r="AG124" s="984"/>
      <c r="AH124" s="984"/>
      <c r="AI124" s="984"/>
      <c r="AJ124" s="985"/>
      <c r="AK124" s="986" t="s">
        <v>47</v>
      </c>
      <c r="AL124" s="984"/>
      <c r="AM124" s="984"/>
      <c r="AN124" s="984"/>
      <c r="AO124" s="985"/>
      <c r="AP124" s="987" t="s">
        <v>47</v>
      </c>
      <c r="AQ124" s="988"/>
      <c r="AR124" s="988"/>
      <c r="AS124" s="988"/>
      <c r="AT124" s="989"/>
      <c r="AU124" s="1083" t="s">
        <v>363</v>
      </c>
      <c r="AV124" s="1084"/>
      <c r="AW124" s="1084"/>
      <c r="AX124" s="1084"/>
      <c r="AY124" s="1084"/>
      <c r="AZ124" s="1084"/>
      <c r="BA124" s="1084"/>
      <c r="BB124" s="1084"/>
      <c r="BC124" s="1084"/>
      <c r="BD124" s="1084"/>
      <c r="BE124" s="1084"/>
      <c r="BF124" s="1084"/>
      <c r="BG124" s="1084"/>
      <c r="BH124" s="1084"/>
      <c r="BI124" s="1084"/>
      <c r="BJ124" s="1084"/>
      <c r="BK124" s="1084"/>
      <c r="BL124" s="1084"/>
      <c r="BM124" s="1084"/>
      <c r="BN124" s="1084"/>
      <c r="BO124" s="1084"/>
      <c r="BP124" s="1085"/>
      <c r="BQ124" s="1086" t="s">
        <v>47</v>
      </c>
      <c r="BR124" s="1050"/>
      <c r="BS124" s="1050"/>
      <c r="BT124" s="1050"/>
      <c r="BU124" s="1050"/>
      <c r="BV124" s="1050" t="s">
        <v>47</v>
      </c>
      <c r="BW124" s="1050"/>
      <c r="BX124" s="1050"/>
      <c r="BY124" s="1050"/>
      <c r="BZ124" s="1050"/>
      <c r="CA124" s="1050" t="s">
        <v>47</v>
      </c>
      <c r="CB124" s="1050"/>
      <c r="CC124" s="1050"/>
      <c r="CD124" s="1050"/>
      <c r="CE124" s="1050"/>
      <c r="CF124" s="1051"/>
      <c r="CG124" s="1052"/>
      <c r="CH124" s="1052"/>
      <c r="CI124" s="1052"/>
      <c r="CJ124" s="1053"/>
      <c r="CK124" s="1035"/>
      <c r="CL124" s="1035"/>
      <c r="CM124" s="1035"/>
      <c r="CN124" s="1035"/>
      <c r="CO124" s="1036"/>
      <c r="CP124" s="1042" t="s">
        <v>364</v>
      </c>
      <c r="CQ124" s="1043"/>
      <c r="CR124" s="1043"/>
      <c r="CS124" s="1043"/>
      <c r="CT124" s="1043"/>
      <c r="CU124" s="1043"/>
      <c r="CV124" s="1043"/>
      <c r="CW124" s="1043"/>
      <c r="CX124" s="1043"/>
      <c r="CY124" s="1043"/>
      <c r="CZ124" s="1043"/>
      <c r="DA124" s="1043"/>
      <c r="DB124" s="1043"/>
      <c r="DC124" s="1043"/>
      <c r="DD124" s="1043"/>
      <c r="DE124" s="1043"/>
      <c r="DF124" s="1044"/>
      <c r="DG124" s="1027" t="s">
        <v>47</v>
      </c>
      <c r="DH124" s="1009"/>
      <c r="DI124" s="1009"/>
      <c r="DJ124" s="1009"/>
      <c r="DK124" s="1010"/>
      <c r="DL124" s="1008" t="s">
        <v>47</v>
      </c>
      <c r="DM124" s="1009"/>
      <c r="DN124" s="1009"/>
      <c r="DO124" s="1009"/>
      <c r="DP124" s="1010"/>
      <c r="DQ124" s="1008" t="s">
        <v>47</v>
      </c>
      <c r="DR124" s="1009"/>
      <c r="DS124" s="1009"/>
      <c r="DT124" s="1009"/>
      <c r="DU124" s="1010"/>
      <c r="DV124" s="1011" t="s">
        <v>47</v>
      </c>
      <c r="DW124" s="1012"/>
      <c r="DX124" s="1012"/>
      <c r="DY124" s="1012"/>
      <c r="DZ124" s="1013"/>
    </row>
    <row r="125" spans="1:130" s="226" customFormat="1" ht="26.25" customHeight="1" x14ac:dyDescent="0.15">
      <c r="A125" s="1081"/>
      <c r="B125" s="974"/>
      <c r="C125" s="947" t="s">
        <v>353</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3" t="s">
        <v>47</v>
      </c>
      <c r="AB125" s="984"/>
      <c r="AC125" s="984"/>
      <c r="AD125" s="984"/>
      <c r="AE125" s="985"/>
      <c r="AF125" s="986" t="s">
        <v>47</v>
      </c>
      <c r="AG125" s="984"/>
      <c r="AH125" s="984"/>
      <c r="AI125" s="984"/>
      <c r="AJ125" s="985"/>
      <c r="AK125" s="986" t="s">
        <v>47</v>
      </c>
      <c r="AL125" s="984"/>
      <c r="AM125" s="984"/>
      <c r="AN125" s="984"/>
      <c r="AO125" s="985"/>
      <c r="AP125" s="987" t="s">
        <v>47</v>
      </c>
      <c r="AQ125" s="988"/>
      <c r="AR125" s="988"/>
      <c r="AS125" s="988"/>
      <c r="AT125" s="98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45" t="s">
        <v>365</v>
      </c>
      <c r="CL125" s="1030"/>
      <c r="CM125" s="1030"/>
      <c r="CN125" s="1030"/>
      <c r="CO125" s="1031"/>
      <c r="CP125" s="954" t="s">
        <v>366</v>
      </c>
      <c r="CQ125" s="920"/>
      <c r="CR125" s="920"/>
      <c r="CS125" s="920"/>
      <c r="CT125" s="920"/>
      <c r="CU125" s="920"/>
      <c r="CV125" s="920"/>
      <c r="CW125" s="920"/>
      <c r="CX125" s="920"/>
      <c r="CY125" s="920"/>
      <c r="CZ125" s="920"/>
      <c r="DA125" s="920"/>
      <c r="DB125" s="920"/>
      <c r="DC125" s="920"/>
      <c r="DD125" s="920"/>
      <c r="DE125" s="920"/>
      <c r="DF125" s="921"/>
      <c r="DG125" s="955" t="s">
        <v>47</v>
      </c>
      <c r="DH125" s="956"/>
      <c r="DI125" s="956"/>
      <c r="DJ125" s="956"/>
      <c r="DK125" s="956"/>
      <c r="DL125" s="956" t="s">
        <v>47</v>
      </c>
      <c r="DM125" s="956"/>
      <c r="DN125" s="956"/>
      <c r="DO125" s="956"/>
      <c r="DP125" s="956"/>
      <c r="DQ125" s="956" t="s">
        <v>47</v>
      </c>
      <c r="DR125" s="956"/>
      <c r="DS125" s="956"/>
      <c r="DT125" s="956"/>
      <c r="DU125" s="956"/>
      <c r="DV125" s="957" t="s">
        <v>47</v>
      </c>
      <c r="DW125" s="957"/>
      <c r="DX125" s="957"/>
      <c r="DY125" s="957"/>
      <c r="DZ125" s="958"/>
    </row>
    <row r="126" spans="1:130" s="226" customFormat="1" ht="26.25" customHeight="1" thickBot="1" x14ac:dyDescent="0.2">
      <c r="A126" s="1081"/>
      <c r="B126" s="974"/>
      <c r="C126" s="947" t="s">
        <v>355</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3" t="s">
        <v>47</v>
      </c>
      <c r="AB126" s="984"/>
      <c r="AC126" s="984"/>
      <c r="AD126" s="984"/>
      <c r="AE126" s="985"/>
      <c r="AF126" s="986" t="s">
        <v>47</v>
      </c>
      <c r="AG126" s="984"/>
      <c r="AH126" s="984"/>
      <c r="AI126" s="984"/>
      <c r="AJ126" s="985"/>
      <c r="AK126" s="986" t="s">
        <v>47</v>
      </c>
      <c r="AL126" s="984"/>
      <c r="AM126" s="984"/>
      <c r="AN126" s="984"/>
      <c r="AO126" s="985"/>
      <c r="AP126" s="987" t="s">
        <v>47</v>
      </c>
      <c r="AQ126" s="988"/>
      <c r="AR126" s="988"/>
      <c r="AS126" s="988"/>
      <c r="AT126" s="98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46"/>
      <c r="CL126" s="1033"/>
      <c r="CM126" s="1033"/>
      <c r="CN126" s="1033"/>
      <c r="CO126" s="1034"/>
      <c r="CP126" s="947" t="s">
        <v>367</v>
      </c>
      <c r="CQ126" s="948"/>
      <c r="CR126" s="948"/>
      <c r="CS126" s="948"/>
      <c r="CT126" s="948"/>
      <c r="CU126" s="948"/>
      <c r="CV126" s="948"/>
      <c r="CW126" s="948"/>
      <c r="CX126" s="948"/>
      <c r="CY126" s="948"/>
      <c r="CZ126" s="948"/>
      <c r="DA126" s="948"/>
      <c r="DB126" s="948"/>
      <c r="DC126" s="948"/>
      <c r="DD126" s="948"/>
      <c r="DE126" s="948"/>
      <c r="DF126" s="949"/>
      <c r="DG126" s="950" t="s">
        <v>47</v>
      </c>
      <c r="DH126" s="951"/>
      <c r="DI126" s="951"/>
      <c r="DJ126" s="951"/>
      <c r="DK126" s="951"/>
      <c r="DL126" s="951" t="s">
        <v>47</v>
      </c>
      <c r="DM126" s="951"/>
      <c r="DN126" s="951"/>
      <c r="DO126" s="951"/>
      <c r="DP126" s="951"/>
      <c r="DQ126" s="951" t="s">
        <v>47</v>
      </c>
      <c r="DR126" s="951"/>
      <c r="DS126" s="951"/>
      <c r="DT126" s="951"/>
      <c r="DU126" s="951"/>
      <c r="DV126" s="952" t="s">
        <v>47</v>
      </c>
      <c r="DW126" s="952"/>
      <c r="DX126" s="952"/>
      <c r="DY126" s="952"/>
      <c r="DZ126" s="953"/>
    </row>
    <row r="127" spans="1:130" s="226" customFormat="1" ht="26.25" customHeight="1" x14ac:dyDescent="0.15">
      <c r="A127" s="1082"/>
      <c r="B127" s="976"/>
      <c r="C127" s="999" t="s">
        <v>368</v>
      </c>
      <c r="D127" s="990"/>
      <c r="E127" s="990"/>
      <c r="F127" s="990"/>
      <c r="G127" s="990"/>
      <c r="H127" s="990"/>
      <c r="I127" s="990"/>
      <c r="J127" s="990"/>
      <c r="K127" s="990"/>
      <c r="L127" s="990"/>
      <c r="M127" s="990"/>
      <c r="N127" s="990"/>
      <c r="O127" s="990"/>
      <c r="P127" s="990"/>
      <c r="Q127" s="990"/>
      <c r="R127" s="990"/>
      <c r="S127" s="990"/>
      <c r="T127" s="990"/>
      <c r="U127" s="990"/>
      <c r="V127" s="990"/>
      <c r="W127" s="990"/>
      <c r="X127" s="990"/>
      <c r="Y127" s="990"/>
      <c r="Z127" s="991"/>
      <c r="AA127" s="983" t="s">
        <v>47</v>
      </c>
      <c r="AB127" s="984"/>
      <c r="AC127" s="984"/>
      <c r="AD127" s="984"/>
      <c r="AE127" s="985"/>
      <c r="AF127" s="986" t="s">
        <v>47</v>
      </c>
      <c r="AG127" s="984"/>
      <c r="AH127" s="984"/>
      <c r="AI127" s="984"/>
      <c r="AJ127" s="985"/>
      <c r="AK127" s="986" t="s">
        <v>47</v>
      </c>
      <c r="AL127" s="984"/>
      <c r="AM127" s="984"/>
      <c r="AN127" s="984"/>
      <c r="AO127" s="985"/>
      <c r="AP127" s="987" t="s">
        <v>47</v>
      </c>
      <c r="AQ127" s="988"/>
      <c r="AR127" s="988"/>
      <c r="AS127" s="988"/>
      <c r="AT127" s="989"/>
      <c r="AU127" s="262"/>
      <c r="AV127" s="262"/>
      <c r="AW127" s="262"/>
      <c r="AX127" s="1054" t="s">
        <v>41</v>
      </c>
      <c r="AY127" s="1055"/>
      <c r="AZ127" s="1055"/>
      <c r="BA127" s="1055"/>
      <c r="BB127" s="1055"/>
      <c r="BC127" s="1055"/>
      <c r="BD127" s="1055"/>
      <c r="BE127" s="1056"/>
      <c r="BF127" s="1057" t="s">
        <v>125</v>
      </c>
      <c r="BG127" s="1055"/>
      <c r="BH127" s="1055"/>
      <c r="BI127" s="1055"/>
      <c r="BJ127" s="1055"/>
      <c r="BK127" s="1055"/>
      <c r="BL127" s="1056"/>
      <c r="BM127" s="1057" t="s">
        <v>369</v>
      </c>
      <c r="BN127" s="1055"/>
      <c r="BO127" s="1055"/>
      <c r="BP127" s="1055"/>
      <c r="BQ127" s="1055"/>
      <c r="BR127" s="1055"/>
      <c r="BS127" s="1056"/>
      <c r="BT127" s="1057" t="s">
        <v>370</v>
      </c>
      <c r="BU127" s="1055"/>
      <c r="BV127" s="1055"/>
      <c r="BW127" s="1055"/>
      <c r="BX127" s="1055"/>
      <c r="BY127" s="1055"/>
      <c r="BZ127" s="1079"/>
      <c r="CA127" s="262"/>
      <c r="CB127" s="262"/>
      <c r="CC127" s="262"/>
      <c r="CD127" s="263"/>
      <c r="CE127" s="263"/>
      <c r="CF127" s="263"/>
      <c r="CG127" s="260"/>
      <c r="CH127" s="260"/>
      <c r="CI127" s="260"/>
      <c r="CJ127" s="261"/>
      <c r="CK127" s="1046"/>
      <c r="CL127" s="1033"/>
      <c r="CM127" s="1033"/>
      <c r="CN127" s="1033"/>
      <c r="CO127" s="1034"/>
      <c r="CP127" s="947" t="s">
        <v>371</v>
      </c>
      <c r="CQ127" s="948"/>
      <c r="CR127" s="948"/>
      <c r="CS127" s="948"/>
      <c r="CT127" s="948"/>
      <c r="CU127" s="948"/>
      <c r="CV127" s="948"/>
      <c r="CW127" s="948"/>
      <c r="CX127" s="948"/>
      <c r="CY127" s="948"/>
      <c r="CZ127" s="948"/>
      <c r="DA127" s="948"/>
      <c r="DB127" s="948"/>
      <c r="DC127" s="948"/>
      <c r="DD127" s="948"/>
      <c r="DE127" s="948"/>
      <c r="DF127" s="949"/>
      <c r="DG127" s="950" t="s">
        <v>47</v>
      </c>
      <c r="DH127" s="951"/>
      <c r="DI127" s="951"/>
      <c r="DJ127" s="951"/>
      <c r="DK127" s="951"/>
      <c r="DL127" s="951" t="s">
        <v>47</v>
      </c>
      <c r="DM127" s="951"/>
      <c r="DN127" s="951"/>
      <c r="DO127" s="951"/>
      <c r="DP127" s="951"/>
      <c r="DQ127" s="951" t="s">
        <v>47</v>
      </c>
      <c r="DR127" s="951"/>
      <c r="DS127" s="951"/>
      <c r="DT127" s="951"/>
      <c r="DU127" s="951"/>
      <c r="DV127" s="952" t="s">
        <v>47</v>
      </c>
      <c r="DW127" s="952"/>
      <c r="DX127" s="952"/>
      <c r="DY127" s="952"/>
      <c r="DZ127" s="953"/>
    </row>
    <row r="128" spans="1:130" s="226" customFormat="1" ht="26.25" customHeight="1" thickBot="1" x14ac:dyDescent="0.2">
      <c r="A128" s="1065" t="s">
        <v>372</v>
      </c>
      <c r="B128" s="1066"/>
      <c r="C128" s="1066"/>
      <c r="D128" s="1066"/>
      <c r="E128" s="1066"/>
      <c r="F128" s="1066"/>
      <c r="G128" s="1066"/>
      <c r="H128" s="1066"/>
      <c r="I128" s="1066"/>
      <c r="J128" s="1066"/>
      <c r="K128" s="1066"/>
      <c r="L128" s="1066"/>
      <c r="M128" s="1066"/>
      <c r="N128" s="1066"/>
      <c r="O128" s="1066"/>
      <c r="P128" s="1066"/>
      <c r="Q128" s="1066"/>
      <c r="R128" s="1066"/>
      <c r="S128" s="1066"/>
      <c r="T128" s="1066"/>
      <c r="U128" s="1066"/>
      <c r="V128" s="1066"/>
      <c r="W128" s="1067" t="s">
        <v>373</v>
      </c>
      <c r="X128" s="1067"/>
      <c r="Y128" s="1067"/>
      <c r="Z128" s="1068"/>
      <c r="AA128" s="1069">
        <v>2943</v>
      </c>
      <c r="AB128" s="1070"/>
      <c r="AC128" s="1070"/>
      <c r="AD128" s="1070"/>
      <c r="AE128" s="1071"/>
      <c r="AF128" s="1072">
        <v>2943</v>
      </c>
      <c r="AG128" s="1070"/>
      <c r="AH128" s="1070"/>
      <c r="AI128" s="1070"/>
      <c r="AJ128" s="1071"/>
      <c r="AK128" s="1072" t="s">
        <v>47</v>
      </c>
      <c r="AL128" s="1070"/>
      <c r="AM128" s="1070"/>
      <c r="AN128" s="1070"/>
      <c r="AO128" s="1071"/>
      <c r="AP128" s="1073"/>
      <c r="AQ128" s="1074"/>
      <c r="AR128" s="1074"/>
      <c r="AS128" s="1074"/>
      <c r="AT128" s="1075"/>
      <c r="AU128" s="262"/>
      <c r="AV128" s="262"/>
      <c r="AW128" s="262"/>
      <c r="AX128" s="919" t="s">
        <v>374</v>
      </c>
      <c r="AY128" s="920"/>
      <c r="AZ128" s="920"/>
      <c r="BA128" s="920"/>
      <c r="BB128" s="920"/>
      <c r="BC128" s="920"/>
      <c r="BD128" s="920"/>
      <c r="BE128" s="921"/>
      <c r="BF128" s="1076" t="s">
        <v>47</v>
      </c>
      <c r="BG128" s="1077"/>
      <c r="BH128" s="1077"/>
      <c r="BI128" s="1077"/>
      <c r="BJ128" s="1077"/>
      <c r="BK128" s="1077"/>
      <c r="BL128" s="1078"/>
      <c r="BM128" s="1076">
        <v>15</v>
      </c>
      <c r="BN128" s="1077"/>
      <c r="BO128" s="1077"/>
      <c r="BP128" s="1077"/>
      <c r="BQ128" s="1077"/>
      <c r="BR128" s="1077"/>
      <c r="BS128" s="1078"/>
      <c r="BT128" s="1076">
        <v>20</v>
      </c>
      <c r="BU128" s="1077"/>
      <c r="BV128" s="1077"/>
      <c r="BW128" s="1077"/>
      <c r="BX128" s="1077"/>
      <c r="BY128" s="1077"/>
      <c r="BZ128" s="1101"/>
      <c r="CA128" s="263"/>
      <c r="CB128" s="263"/>
      <c r="CC128" s="263"/>
      <c r="CD128" s="263"/>
      <c r="CE128" s="263"/>
      <c r="CF128" s="263"/>
      <c r="CG128" s="260"/>
      <c r="CH128" s="260"/>
      <c r="CI128" s="260"/>
      <c r="CJ128" s="261"/>
      <c r="CK128" s="1047"/>
      <c r="CL128" s="1048"/>
      <c r="CM128" s="1048"/>
      <c r="CN128" s="1048"/>
      <c r="CO128" s="1049"/>
      <c r="CP128" s="1058" t="s">
        <v>375</v>
      </c>
      <c r="CQ128" s="1059"/>
      <c r="CR128" s="1059"/>
      <c r="CS128" s="1059"/>
      <c r="CT128" s="1059"/>
      <c r="CU128" s="1059"/>
      <c r="CV128" s="1059"/>
      <c r="CW128" s="1059"/>
      <c r="CX128" s="1059"/>
      <c r="CY128" s="1059"/>
      <c r="CZ128" s="1059"/>
      <c r="DA128" s="1059"/>
      <c r="DB128" s="1059"/>
      <c r="DC128" s="1059"/>
      <c r="DD128" s="1059"/>
      <c r="DE128" s="1059"/>
      <c r="DF128" s="1060"/>
      <c r="DG128" s="1061" t="s">
        <v>47</v>
      </c>
      <c r="DH128" s="1062"/>
      <c r="DI128" s="1062"/>
      <c r="DJ128" s="1062"/>
      <c r="DK128" s="1062"/>
      <c r="DL128" s="1062" t="s">
        <v>47</v>
      </c>
      <c r="DM128" s="1062"/>
      <c r="DN128" s="1062"/>
      <c r="DO128" s="1062"/>
      <c r="DP128" s="1062"/>
      <c r="DQ128" s="1062" t="s">
        <v>47</v>
      </c>
      <c r="DR128" s="1062"/>
      <c r="DS128" s="1062"/>
      <c r="DT128" s="1062"/>
      <c r="DU128" s="1062"/>
      <c r="DV128" s="1063" t="s">
        <v>47</v>
      </c>
      <c r="DW128" s="1063"/>
      <c r="DX128" s="1063"/>
      <c r="DY128" s="1063"/>
      <c r="DZ128" s="1064"/>
    </row>
    <row r="129" spans="1:131" s="226" customFormat="1" ht="26.25" customHeight="1" x14ac:dyDescent="0.15">
      <c r="A129" s="959" t="s">
        <v>27</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095" t="s">
        <v>376</v>
      </c>
      <c r="X129" s="1096"/>
      <c r="Y129" s="1096"/>
      <c r="Z129" s="1097"/>
      <c r="AA129" s="983">
        <v>1484292</v>
      </c>
      <c r="AB129" s="984"/>
      <c r="AC129" s="984"/>
      <c r="AD129" s="984"/>
      <c r="AE129" s="985"/>
      <c r="AF129" s="986">
        <v>1472820</v>
      </c>
      <c r="AG129" s="984"/>
      <c r="AH129" s="984"/>
      <c r="AI129" s="984"/>
      <c r="AJ129" s="985"/>
      <c r="AK129" s="986">
        <v>1409559</v>
      </c>
      <c r="AL129" s="984"/>
      <c r="AM129" s="984"/>
      <c r="AN129" s="984"/>
      <c r="AO129" s="985"/>
      <c r="AP129" s="1098"/>
      <c r="AQ129" s="1099"/>
      <c r="AR129" s="1099"/>
      <c r="AS129" s="1099"/>
      <c r="AT129" s="1100"/>
      <c r="AU129" s="264"/>
      <c r="AV129" s="264"/>
      <c r="AW129" s="264"/>
      <c r="AX129" s="1089" t="s">
        <v>377</v>
      </c>
      <c r="AY129" s="948"/>
      <c r="AZ129" s="948"/>
      <c r="BA129" s="948"/>
      <c r="BB129" s="948"/>
      <c r="BC129" s="948"/>
      <c r="BD129" s="948"/>
      <c r="BE129" s="949"/>
      <c r="BF129" s="1090" t="s">
        <v>47</v>
      </c>
      <c r="BG129" s="1091"/>
      <c r="BH129" s="1091"/>
      <c r="BI129" s="1091"/>
      <c r="BJ129" s="1091"/>
      <c r="BK129" s="1091"/>
      <c r="BL129" s="1092"/>
      <c r="BM129" s="1090">
        <v>20</v>
      </c>
      <c r="BN129" s="1091"/>
      <c r="BO129" s="1091"/>
      <c r="BP129" s="1091"/>
      <c r="BQ129" s="1091"/>
      <c r="BR129" s="1091"/>
      <c r="BS129" s="1092"/>
      <c r="BT129" s="1090">
        <v>30</v>
      </c>
      <c r="BU129" s="1093"/>
      <c r="BV129" s="1093"/>
      <c r="BW129" s="1093"/>
      <c r="BX129" s="1093"/>
      <c r="BY129" s="1093"/>
      <c r="BZ129" s="109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59" t="s">
        <v>378</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095" t="s">
        <v>379</v>
      </c>
      <c r="X130" s="1096"/>
      <c r="Y130" s="1096"/>
      <c r="Z130" s="1097"/>
      <c r="AA130" s="983">
        <v>227514</v>
      </c>
      <c r="AB130" s="984"/>
      <c r="AC130" s="984"/>
      <c r="AD130" s="984"/>
      <c r="AE130" s="985"/>
      <c r="AF130" s="986">
        <v>235072</v>
      </c>
      <c r="AG130" s="984"/>
      <c r="AH130" s="984"/>
      <c r="AI130" s="984"/>
      <c r="AJ130" s="985"/>
      <c r="AK130" s="986">
        <v>241375</v>
      </c>
      <c r="AL130" s="984"/>
      <c r="AM130" s="984"/>
      <c r="AN130" s="984"/>
      <c r="AO130" s="985"/>
      <c r="AP130" s="1098"/>
      <c r="AQ130" s="1099"/>
      <c r="AR130" s="1099"/>
      <c r="AS130" s="1099"/>
      <c r="AT130" s="1100"/>
      <c r="AU130" s="264"/>
      <c r="AV130" s="264"/>
      <c r="AW130" s="264"/>
      <c r="AX130" s="1089" t="s">
        <v>380</v>
      </c>
      <c r="AY130" s="948"/>
      <c r="AZ130" s="948"/>
      <c r="BA130" s="948"/>
      <c r="BB130" s="948"/>
      <c r="BC130" s="948"/>
      <c r="BD130" s="948"/>
      <c r="BE130" s="949"/>
      <c r="BF130" s="1126">
        <v>4.9000000000000004</v>
      </c>
      <c r="BG130" s="1127"/>
      <c r="BH130" s="1127"/>
      <c r="BI130" s="1127"/>
      <c r="BJ130" s="1127"/>
      <c r="BK130" s="1127"/>
      <c r="BL130" s="1128"/>
      <c r="BM130" s="1126">
        <v>25</v>
      </c>
      <c r="BN130" s="1127"/>
      <c r="BO130" s="1127"/>
      <c r="BP130" s="1127"/>
      <c r="BQ130" s="1127"/>
      <c r="BR130" s="1127"/>
      <c r="BS130" s="1128"/>
      <c r="BT130" s="1126">
        <v>35</v>
      </c>
      <c r="BU130" s="1129"/>
      <c r="BV130" s="1129"/>
      <c r="BW130" s="1129"/>
      <c r="BX130" s="1129"/>
      <c r="BY130" s="1129"/>
      <c r="BZ130" s="113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31"/>
      <c r="B131" s="1132"/>
      <c r="C131" s="1132"/>
      <c r="D131" s="1132"/>
      <c r="E131" s="1132"/>
      <c r="F131" s="1132"/>
      <c r="G131" s="1132"/>
      <c r="H131" s="1132"/>
      <c r="I131" s="1132"/>
      <c r="J131" s="1132"/>
      <c r="K131" s="1132"/>
      <c r="L131" s="1132"/>
      <c r="M131" s="1132"/>
      <c r="N131" s="1132"/>
      <c r="O131" s="1132"/>
      <c r="P131" s="1132"/>
      <c r="Q131" s="1132"/>
      <c r="R131" s="1132"/>
      <c r="S131" s="1132"/>
      <c r="T131" s="1132"/>
      <c r="U131" s="1132"/>
      <c r="V131" s="1132"/>
      <c r="W131" s="1133" t="s">
        <v>381</v>
      </c>
      <c r="X131" s="1134"/>
      <c r="Y131" s="1134"/>
      <c r="Z131" s="1135"/>
      <c r="AA131" s="1027">
        <v>1256778</v>
      </c>
      <c r="AB131" s="1009"/>
      <c r="AC131" s="1009"/>
      <c r="AD131" s="1009"/>
      <c r="AE131" s="1010"/>
      <c r="AF131" s="1008">
        <v>1237748</v>
      </c>
      <c r="AG131" s="1009"/>
      <c r="AH131" s="1009"/>
      <c r="AI131" s="1009"/>
      <c r="AJ131" s="1010"/>
      <c r="AK131" s="1008">
        <v>1168184</v>
      </c>
      <c r="AL131" s="1009"/>
      <c r="AM131" s="1009"/>
      <c r="AN131" s="1009"/>
      <c r="AO131" s="1010"/>
      <c r="AP131" s="1136"/>
      <c r="AQ131" s="1137"/>
      <c r="AR131" s="1137"/>
      <c r="AS131" s="1137"/>
      <c r="AT131" s="1138"/>
      <c r="AU131" s="264"/>
      <c r="AV131" s="264"/>
      <c r="AW131" s="264"/>
      <c r="AX131" s="1108" t="s">
        <v>382</v>
      </c>
      <c r="AY131" s="1059"/>
      <c r="AZ131" s="1059"/>
      <c r="BA131" s="1059"/>
      <c r="BB131" s="1059"/>
      <c r="BC131" s="1059"/>
      <c r="BD131" s="1059"/>
      <c r="BE131" s="1060"/>
      <c r="BF131" s="1109" t="s">
        <v>47</v>
      </c>
      <c r="BG131" s="1110"/>
      <c r="BH131" s="1110"/>
      <c r="BI131" s="1110"/>
      <c r="BJ131" s="1110"/>
      <c r="BK131" s="1110"/>
      <c r="BL131" s="1111"/>
      <c r="BM131" s="1109">
        <v>350</v>
      </c>
      <c r="BN131" s="1110"/>
      <c r="BO131" s="1110"/>
      <c r="BP131" s="1110"/>
      <c r="BQ131" s="1110"/>
      <c r="BR131" s="1110"/>
      <c r="BS131" s="1111"/>
      <c r="BT131" s="1112"/>
      <c r="BU131" s="1113"/>
      <c r="BV131" s="1113"/>
      <c r="BW131" s="1113"/>
      <c r="BX131" s="1113"/>
      <c r="BY131" s="1113"/>
      <c r="BZ131" s="111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15" t="s">
        <v>383</v>
      </c>
      <c r="B132" s="1116"/>
      <c r="C132" s="1116"/>
      <c r="D132" s="1116"/>
      <c r="E132" s="1116"/>
      <c r="F132" s="1116"/>
      <c r="G132" s="1116"/>
      <c r="H132" s="1116"/>
      <c r="I132" s="1116"/>
      <c r="J132" s="1116"/>
      <c r="K132" s="1116"/>
      <c r="L132" s="1116"/>
      <c r="M132" s="1116"/>
      <c r="N132" s="1116"/>
      <c r="O132" s="1116"/>
      <c r="P132" s="1116"/>
      <c r="Q132" s="1116"/>
      <c r="R132" s="1116"/>
      <c r="S132" s="1116"/>
      <c r="T132" s="1116"/>
      <c r="U132" s="1116"/>
      <c r="V132" s="1119" t="s">
        <v>384</v>
      </c>
      <c r="W132" s="1119"/>
      <c r="X132" s="1119"/>
      <c r="Y132" s="1119"/>
      <c r="Z132" s="1120"/>
      <c r="AA132" s="1121">
        <v>4.503818495</v>
      </c>
      <c r="AB132" s="1122"/>
      <c r="AC132" s="1122"/>
      <c r="AD132" s="1122"/>
      <c r="AE132" s="1123"/>
      <c r="AF132" s="1124">
        <v>4.985748311</v>
      </c>
      <c r="AG132" s="1122"/>
      <c r="AH132" s="1122"/>
      <c r="AI132" s="1122"/>
      <c r="AJ132" s="1123"/>
      <c r="AK132" s="1124">
        <v>5.2167295559999998</v>
      </c>
      <c r="AL132" s="1122"/>
      <c r="AM132" s="1122"/>
      <c r="AN132" s="1122"/>
      <c r="AO132" s="1123"/>
      <c r="AP132" s="1024"/>
      <c r="AQ132" s="1025"/>
      <c r="AR132" s="1025"/>
      <c r="AS132" s="1025"/>
      <c r="AT132" s="112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17"/>
      <c r="B133" s="1118"/>
      <c r="C133" s="1118"/>
      <c r="D133" s="1118"/>
      <c r="E133" s="1118"/>
      <c r="F133" s="1118"/>
      <c r="G133" s="1118"/>
      <c r="H133" s="1118"/>
      <c r="I133" s="1118"/>
      <c r="J133" s="1118"/>
      <c r="K133" s="1118"/>
      <c r="L133" s="1118"/>
      <c r="M133" s="1118"/>
      <c r="N133" s="1118"/>
      <c r="O133" s="1118"/>
      <c r="P133" s="1118"/>
      <c r="Q133" s="1118"/>
      <c r="R133" s="1118"/>
      <c r="S133" s="1118"/>
      <c r="T133" s="1118"/>
      <c r="U133" s="1118"/>
      <c r="V133" s="1102" t="s">
        <v>385</v>
      </c>
      <c r="W133" s="1102"/>
      <c r="X133" s="1102"/>
      <c r="Y133" s="1102"/>
      <c r="Z133" s="1103"/>
      <c r="AA133" s="1104">
        <v>4.7</v>
      </c>
      <c r="AB133" s="1105"/>
      <c r="AC133" s="1105"/>
      <c r="AD133" s="1105"/>
      <c r="AE133" s="1106"/>
      <c r="AF133" s="1104">
        <v>4.5999999999999996</v>
      </c>
      <c r="AG133" s="1105"/>
      <c r="AH133" s="1105"/>
      <c r="AI133" s="1105"/>
      <c r="AJ133" s="1106"/>
      <c r="AK133" s="1104">
        <v>4.9000000000000004</v>
      </c>
      <c r="AL133" s="1105"/>
      <c r="AM133" s="1105"/>
      <c r="AN133" s="1105"/>
      <c r="AO133" s="1106"/>
      <c r="AP133" s="1051"/>
      <c r="AQ133" s="1052"/>
      <c r="AR133" s="1052"/>
      <c r="AS133" s="1052"/>
      <c r="AT133" s="110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t="14.25" hidden="1" thickBot="1" x14ac:dyDescent="0.2"/>
  </sheetData>
  <sheetProtection algorithmName="SHA-512" hashValue="xg78tiWd6Kyt4Cl6DFiqW+vcBBb13CYbgFpEPnbSChB2Jq5gGGphhNT+6uYkD8UfXk2W6F8XoljCpevm0lHvvg==" saltValue="oRXFbyM/efwXly+G2g+pr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3"/>
  <pageMargins left="0.59055118110236204" right="0" top="0.59055118110236204" bottom="0.59055118110236204" header="0.39370078740157499" footer="0.39370078740157499"/>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16" spans="1:120" x14ac:dyDescent="0.15">
      <c r="DP16" s="270"/>
    </row>
    <row r="17" spans="119:120" x14ac:dyDescent="0.15">
      <c r="DP17" s="270"/>
    </row>
    <row r="20" spans="119:120" x14ac:dyDescent="0.15">
      <c r="DO20" s="270"/>
      <c r="DP20" s="270"/>
    </row>
    <row r="21" spans="119:120" x14ac:dyDescent="0.15">
      <c r="DP21" s="270"/>
    </row>
    <row r="23" spans="119:120" x14ac:dyDescent="0.15">
      <c r="DO23" s="270"/>
      <c r="DP23" s="270"/>
    </row>
    <row r="24" spans="119:120" x14ac:dyDescent="0.15">
      <c r="DP24" s="270"/>
    </row>
    <row r="25" spans="119:120" x14ac:dyDescent="0.15">
      <c r="DP25" s="270"/>
    </row>
    <row r="26" spans="119:120" x14ac:dyDescent="0.15">
      <c r="DO26" s="270"/>
      <c r="DP26" s="270"/>
    </row>
    <row r="28" spans="119:120" x14ac:dyDescent="0.15">
      <c r="DO28" s="270"/>
      <c r="DP28" s="270"/>
    </row>
    <row r="29" spans="119:120" x14ac:dyDescent="0.15">
      <c r="DP29" s="270"/>
    </row>
    <row r="31" spans="119:120" x14ac:dyDescent="0.15">
      <c r="DO31" s="270"/>
      <c r="DP31" s="270"/>
    </row>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49" spans="22:120" x14ac:dyDescent="0.15">
      <c r="DN49" s="270"/>
      <c r="DO49" s="270"/>
      <c r="DP49" s="270"/>
    </row>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72" spans="15:120" x14ac:dyDescent="0.15">
      <c r="DP72" s="270"/>
    </row>
    <row r="73" spans="15:120" x14ac:dyDescent="0.15">
      <c r="DP73" s="270"/>
    </row>
    <row r="96" spans="97:112" x14ac:dyDescent="0.15">
      <c r="CS96" s="270"/>
      <c r="CX96" s="270"/>
      <c r="DC96" s="270"/>
      <c r="DH96" s="270"/>
    </row>
    <row r="97" spans="24:120" x14ac:dyDescent="0.15">
      <c r="CS97" s="270"/>
      <c r="CX97" s="270"/>
      <c r="DC97" s="270"/>
      <c r="DH97" s="270"/>
      <c r="DP97" s="271" t="s">
        <v>386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mTWpsmK/rmcJ8/hGhKWpakxzRB3feFN4Q+G9Y9yv/ud49N3QDU5SBNa2EdtLNoU4+E3kN2iGahtTv3oxNowlA==" saltValue="PjoOtY0KD4odX8UqH9iimA==" spinCount="100000" sheet="1" objects="1" scenarios="1"/>
  <phoneticPr fontId="3"/>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SheetLayoutView="55" workbookViewId="0"/>
  </sheetViews>
  <sheetFormatPr defaultColWidth="0" defaultRowHeight="13.5" custom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35" spans="15:116" x14ac:dyDescent="0.15">
      <c r="CZ35" s="270"/>
      <c r="DA35" s="270"/>
      <c r="DB35" s="270"/>
      <c r="DC35" s="270"/>
      <c r="DD35" s="270"/>
      <c r="DE35" s="270"/>
      <c r="DF35" s="270"/>
      <c r="DG35" s="270"/>
      <c r="DH35" s="270"/>
      <c r="DI35" s="270"/>
      <c r="DJ35" s="270"/>
      <c r="DK35" s="270"/>
      <c r="DL35" s="270"/>
    </row>
    <row r="37" spans="15:116" x14ac:dyDescent="0.15">
      <c r="DL37" s="270"/>
    </row>
    <row r="38" spans="15:116" x14ac:dyDescent="0.15">
      <c r="DI38" s="270"/>
      <c r="DJ38" s="270"/>
      <c r="DK38" s="270"/>
      <c r="DL38" s="270"/>
    </row>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6" spans="15:116" x14ac:dyDescent="0.15">
      <c r="DA46" s="270"/>
      <c r="DB46" s="270"/>
      <c r="DC46" s="270"/>
      <c r="DD46" s="270"/>
      <c r="DE46" s="270"/>
      <c r="DF46" s="270"/>
      <c r="DG46" s="270"/>
      <c r="DH46" s="270"/>
      <c r="DI46" s="270"/>
      <c r="DJ46" s="270"/>
      <c r="DK46" s="270"/>
      <c r="DL46" s="270"/>
    </row>
    <row r="50" spans="104:116" x14ac:dyDescent="0.15">
      <c r="CZ50" s="270"/>
      <c r="DA50" s="270"/>
      <c r="DB50" s="270"/>
      <c r="DC50" s="270"/>
      <c r="DD50" s="270"/>
      <c r="DE50" s="270"/>
      <c r="DF50" s="270"/>
      <c r="DG50" s="270"/>
      <c r="DH50" s="270"/>
      <c r="DI50" s="270"/>
      <c r="DJ50" s="270"/>
      <c r="DK50" s="270"/>
      <c r="DL50" s="270"/>
    </row>
    <row r="53" spans="104:116" x14ac:dyDescent="0.15">
      <c r="DL53" s="270"/>
    </row>
    <row r="67" spans="107:116" x14ac:dyDescent="0.15">
      <c r="DC67" s="270"/>
      <c r="DD67" s="270"/>
      <c r="DE67" s="270"/>
      <c r="DF67" s="270"/>
      <c r="DG67" s="270"/>
      <c r="DH67" s="270"/>
      <c r="DI67" s="270"/>
      <c r="DJ67" s="270"/>
      <c r="DK67" s="270"/>
      <c r="DL67" s="270"/>
    </row>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pNVqEjZ6/aiAEy57hpiKwDU2U/yZqaS8rXOp59fFlR1erqJ01I3GvwewOOqvVpV+rY0PIU228pEEM2kt7vL4g==" saltValue="kcU6LMsnVLrJJ5pEUIZrRg==" spinCount="100000" sheet="1" objects="1" scenarios="1"/>
  <phoneticPr fontId="3"/>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387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388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42" t="s">
        <v>389</v>
      </c>
      <c r="AP7" s="283"/>
      <c r="AQ7" s="284" t="s">
        <v>390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43"/>
      <c r="AP8" s="289" t="s">
        <v>391</v>
      </c>
      <c r="AQ8" s="290" t="s">
        <v>392</v>
      </c>
      <c r="AR8" s="291" t="s">
        <v>393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44" t="s">
        <v>394</v>
      </c>
      <c r="AL9" s="1145"/>
      <c r="AM9" s="1145"/>
      <c r="AN9" s="1146"/>
      <c r="AO9" s="292">
        <v>464205</v>
      </c>
      <c r="AP9" s="292">
        <v>206865</v>
      </c>
      <c r="AQ9" s="293">
        <v>216903</v>
      </c>
      <c r="AR9" s="294">
        <v>-4.5999999999999996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44" t="s">
        <v>395</v>
      </c>
      <c r="AL10" s="1145"/>
      <c r="AM10" s="1145"/>
      <c r="AN10" s="1146"/>
      <c r="AO10" s="295">
        <v>45411</v>
      </c>
      <c r="AP10" s="295">
        <v>20237</v>
      </c>
      <c r="AQ10" s="296">
        <v>28917</v>
      </c>
      <c r="AR10" s="297">
        <v>-30</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44" t="s">
        <v>396</v>
      </c>
      <c r="AL11" s="1145"/>
      <c r="AM11" s="1145"/>
      <c r="AN11" s="1146"/>
      <c r="AO11" s="295">
        <v>11530</v>
      </c>
      <c r="AP11" s="295">
        <v>5138</v>
      </c>
      <c r="AQ11" s="296">
        <v>25458</v>
      </c>
      <c r="AR11" s="297">
        <v>-79.8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44" t="s">
        <v>397</v>
      </c>
      <c r="AL12" s="1145"/>
      <c r="AM12" s="1145"/>
      <c r="AN12" s="1146"/>
      <c r="AO12" s="295">
        <v>16225</v>
      </c>
      <c r="AP12" s="295">
        <v>7230</v>
      </c>
      <c r="AQ12" s="296">
        <v>3963</v>
      </c>
      <c r="AR12" s="297">
        <v>82.4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44" t="s">
        <v>398</v>
      </c>
      <c r="AL13" s="1145"/>
      <c r="AM13" s="1145"/>
      <c r="AN13" s="1146"/>
      <c r="AO13" s="295" t="s">
        <v>47</v>
      </c>
      <c r="AP13" s="295" t="s">
        <v>47</v>
      </c>
      <c r="AQ13" s="296" t="s">
        <v>47</v>
      </c>
      <c r="AR13" s="297" t="s">
        <v>47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44" t="s">
        <v>399</v>
      </c>
      <c r="AL14" s="1145"/>
      <c r="AM14" s="1145"/>
      <c r="AN14" s="1146"/>
      <c r="AO14" s="295">
        <v>16383</v>
      </c>
      <c r="AP14" s="295">
        <v>7301</v>
      </c>
      <c r="AQ14" s="296">
        <v>8580</v>
      </c>
      <c r="AR14" s="297">
        <v>-14.9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44" t="s">
        <v>400</v>
      </c>
      <c r="AL15" s="1145"/>
      <c r="AM15" s="1145"/>
      <c r="AN15" s="1146"/>
      <c r="AO15" s="295">
        <v>15996</v>
      </c>
      <c r="AP15" s="295">
        <v>7128</v>
      </c>
      <c r="AQ15" s="296">
        <v>5076</v>
      </c>
      <c r="AR15" s="297">
        <v>40.4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47" t="s">
        <v>401</v>
      </c>
      <c r="AL16" s="1148"/>
      <c r="AM16" s="1148"/>
      <c r="AN16" s="1149"/>
      <c r="AO16" s="295">
        <v>-29324</v>
      </c>
      <c r="AP16" s="295">
        <v>-13068</v>
      </c>
      <c r="AQ16" s="296">
        <v>-20614</v>
      </c>
      <c r="AR16" s="297">
        <v>-36.6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47" t="s">
        <v>101</v>
      </c>
      <c r="AL17" s="1148"/>
      <c r="AM17" s="1148"/>
      <c r="AN17" s="1149"/>
      <c r="AO17" s="295">
        <v>540426</v>
      </c>
      <c r="AP17" s="295">
        <v>240832</v>
      </c>
      <c r="AQ17" s="296">
        <v>268284</v>
      </c>
      <c r="AR17" s="297">
        <v>-10.199999999999999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402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403</v>
      </c>
      <c r="AP20" s="303" t="s">
        <v>404</v>
      </c>
      <c r="AQ20" s="304" t="s">
        <v>405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39" t="s">
        <v>406</v>
      </c>
      <c r="AL21" s="1140"/>
      <c r="AM21" s="1140"/>
      <c r="AN21" s="1141"/>
      <c r="AO21" s="307">
        <v>19.16</v>
      </c>
      <c r="AP21" s="308">
        <v>24.83</v>
      </c>
      <c r="AQ21" s="309">
        <v>-5.67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39" t="s">
        <v>103</v>
      </c>
      <c r="AL22" s="1140"/>
      <c r="AM22" s="1140"/>
      <c r="AN22" s="1141"/>
      <c r="AO22" s="312">
        <v>98.6</v>
      </c>
      <c r="AP22" s="313">
        <v>94</v>
      </c>
      <c r="AQ22" s="314">
        <v>4.5999999999999996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407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408</v>
      </c>
      <c r="AO27" s="273"/>
      <c r="AP27" s="273"/>
      <c r="AQ27" s="273"/>
      <c r="AR27" s="273"/>
      <c r="AS27" s="273"/>
      <c r="AT27" s="273"/>
    </row>
    <row r="28" spans="1:46" ht="17.25" x14ac:dyDescent="0.15">
      <c r="A28" s="274" t="s">
        <v>409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410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42" t="s">
        <v>389</v>
      </c>
      <c r="AP30" s="283"/>
      <c r="AQ30" s="284" t="s">
        <v>390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43"/>
      <c r="AP31" s="289" t="s">
        <v>391</v>
      </c>
      <c r="AQ31" s="290" t="s">
        <v>392</v>
      </c>
      <c r="AR31" s="291" t="s">
        <v>393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5" t="s">
        <v>411</v>
      </c>
      <c r="AL32" s="1156"/>
      <c r="AM32" s="1156"/>
      <c r="AN32" s="1157"/>
      <c r="AO32" s="322">
        <v>91522</v>
      </c>
      <c r="AP32" s="322">
        <v>40785</v>
      </c>
      <c r="AQ32" s="323">
        <v>153879</v>
      </c>
      <c r="AR32" s="324">
        <v>-73.5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5" t="s">
        <v>412</v>
      </c>
      <c r="AL33" s="1156"/>
      <c r="AM33" s="1156"/>
      <c r="AN33" s="1157"/>
      <c r="AO33" s="322" t="s">
        <v>47</v>
      </c>
      <c r="AP33" s="322" t="s">
        <v>47</v>
      </c>
      <c r="AQ33" s="323" t="s">
        <v>47</v>
      </c>
      <c r="AR33" s="324" t="s">
        <v>47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5" t="s">
        <v>413</v>
      </c>
      <c r="AL34" s="1156"/>
      <c r="AM34" s="1156"/>
      <c r="AN34" s="1157"/>
      <c r="AO34" s="322" t="s">
        <v>47</v>
      </c>
      <c r="AP34" s="322" t="s">
        <v>47</v>
      </c>
      <c r="AQ34" s="323" t="s">
        <v>47</v>
      </c>
      <c r="AR34" s="324" t="s">
        <v>47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5" t="s">
        <v>414</v>
      </c>
      <c r="AL35" s="1156"/>
      <c r="AM35" s="1156"/>
      <c r="AN35" s="1157"/>
      <c r="AO35" s="322">
        <v>176768</v>
      </c>
      <c r="AP35" s="322">
        <v>78774</v>
      </c>
      <c r="AQ35" s="323">
        <v>28293</v>
      </c>
      <c r="AR35" s="324">
        <v>178.4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5" t="s">
        <v>415</v>
      </c>
      <c r="AL36" s="1156"/>
      <c r="AM36" s="1156"/>
      <c r="AN36" s="1157"/>
      <c r="AO36" s="322">
        <v>34026</v>
      </c>
      <c r="AP36" s="322">
        <v>15163</v>
      </c>
      <c r="AQ36" s="323">
        <v>5342</v>
      </c>
      <c r="AR36" s="324">
        <v>183.8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5" t="s">
        <v>416</v>
      </c>
      <c r="AL37" s="1156"/>
      <c r="AM37" s="1156"/>
      <c r="AN37" s="1157"/>
      <c r="AO37" s="322" t="s">
        <v>47</v>
      </c>
      <c r="AP37" s="322" t="s">
        <v>47</v>
      </c>
      <c r="AQ37" s="323">
        <v>1875</v>
      </c>
      <c r="AR37" s="324" t="s">
        <v>47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8" t="s">
        <v>417</v>
      </c>
      <c r="AL38" s="1159"/>
      <c r="AM38" s="1159"/>
      <c r="AN38" s="1160"/>
      <c r="AO38" s="325" t="s">
        <v>47</v>
      </c>
      <c r="AP38" s="325" t="s">
        <v>47</v>
      </c>
      <c r="AQ38" s="326">
        <v>54</v>
      </c>
      <c r="AR38" s="314" t="s">
        <v>47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8" t="s">
        <v>418</v>
      </c>
      <c r="AL39" s="1159"/>
      <c r="AM39" s="1159"/>
      <c r="AN39" s="1160"/>
      <c r="AO39" s="322" t="s">
        <v>47</v>
      </c>
      <c r="AP39" s="322" t="s">
        <v>47</v>
      </c>
      <c r="AQ39" s="323">
        <v>-7130</v>
      </c>
      <c r="AR39" s="324" t="s">
        <v>47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5" t="s">
        <v>419</v>
      </c>
      <c r="AL40" s="1156"/>
      <c r="AM40" s="1156"/>
      <c r="AN40" s="1157"/>
      <c r="AO40" s="322">
        <v>-241375</v>
      </c>
      <c r="AP40" s="322">
        <v>-107565</v>
      </c>
      <c r="AQ40" s="323">
        <v>-136382</v>
      </c>
      <c r="AR40" s="324">
        <v>-21.1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1" t="s">
        <v>101</v>
      </c>
      <c r="AL41" s="1162"/>
      <c r="AM41" s="1162"/>
      <c r="AN41" s="1163"/>
      <c r="AO41" s="322">
        <v>60941</v>
      </c>
      <c r="AP41" s="322">
        <v>27157</v>
      </c>
      <c r="AQ41" s="323">
        <v>45930</v>
      </c>
      <c r="AR41" s="324">
        <v>-40.9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420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421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257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50" t="s">
        <v>389</v>
      </c>
      <c r="AN49" s="1152" t="s">
        <v>422</v>
      </c>
      <c r="AO49" s="1153"/>
      <c r="AP49" s="1153"/>
      <c r="AQ49" s="1153"/>
      <c r="AR49" s="115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1"/>
      <c r="AN50" s="338" t="s">
        <v>423</v>
      </c>
      <c r="AO50" s="339" t="s">
        <v>424</v>
      </c>
      <c r="AP50" s="340" t="s">
        <v>425</v>
      </c>
      <c r="AQ50" s="341" t="s">
        <v>426</v>
      </c>
      <c r="AR50" s="342" t="s">
        <v>427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428</v>
      </c>
      <c r="AL51" s="335"/>
      <c r="AM51" s="343">
        <v>424996</v>
      </c>
      <c r="AN51" s="344">
        <v>172692</v>
      </c>
      <c r="AO51" s="345">
        <v>-17.8</v>
      </c>
      <c r="AP51" s="346">
        <v>238802</v>
      </c>
      <c r="AQ51" s="347">
        <v>29.1</v>
      </c>
      <c r="AR51" s="348">
        <v>-46.9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429</v>
      </c>
      <c r="AM52" s="351">
        <v>223737</v>
      </c>
      <c r="AN52" s="352">
        <v>90913</v>
      </c>
      <c r="AO52" s="353">
        <v>29.8</v>
      </c>
      <c r="AP52" s="354">
        <v>128562</v>
      </c>
      <c r="AQ52" s="355">
        <v>35.200000000000003</v>
      </c>
      <c r="AR52" s="356">
        <v>-5.4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430</v>
      </c>
      <c r="AL53" s="335"/>
      <c r="AM53" s="343">
        <v>699289</v>
      </c>
      <c r="AN53" s="344">
        <v>293942</v>
      </c>
      <c r="AO53" s="345">
        <v>70.2</v>
      </c>
      <c r="AP53" s="346">
        <v>288550</v>
      </c>
      <c r="AQ53" s="347">
        <v>20.8</v>
      </c>
      <c r="AR53" s="348">
        <v>49.4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429</v>
      </c>
      <c r="AM54" s="351">
        <v>403238</v>
      </c>
      <c r="AN54" s="352">
        <v>169499</v>
      </c>
      <c r="AO54" s="353">
        <v>86.4</v>
      </c>
      <c r="AP54" s="354">
        <v>141525</v>
      </c>
      <c r="AQ54" s="355">
        <v>10.1</v>
      </c>
      <c r="AR54" s="356">
        <v>76.3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431</v>
      </c>
      <c r="AL55" s="335"/>
      <c r="AM55" s="343">
        <v>619931</v>
      </c>
      <c r="AN55" s="344">
        <v>264589</v>
      </c>
      <c r="AO55" s="345">
        <v>-10</v>
      </c>
      <c r="AP55" s="346">
        <v>287914</v>
      </c>
      <c r="AQ55" s="347">
        <v>-0.2</v>
      </c>
      <c r="AR55" s="348">
        <v>-9.8000000000000007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429</v>
      </c>
      <c r="AM56" s="351">
        <v>493204</v>
      </c>
      <c r="AN56" s="352">
        <v>210501</v>
      </c>
      <c r="AO56" s="353">
        <v>24.2</v>
      </c>
      <c r="AP56" s="354">
        <v>146531</v>
      </c>
      <c r="AQ56" s="355">
        <v>3.5</v>
      </c>
      <c r="AR56" s="356">
        <v>20.7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432</v>
      </c>
      <c r="AL57" s="335"/>
      <c r="AM57" s="343">
        <v>564527</v>
      </c>
      <c r="AN57" s="344">
        <v>247274</v>
      </c>
      <c r="AO57" s="345">
        <v>-6.5</v>
      </c>
      <c r="AP57" s="346">
        <v>310300</v>
      </c>
      <c r="AQ57" s="347">
        <v>7.8</v>
      </c>
      <c r="AR57" s="348">
        <v>-14.3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429</v>
      </c>
      <c r="AM58" s="351">
        <v>544795</v>
      </c>
      <c r="AN58" s="352">
        <v>238631</v>
      </c>
      <c r="AO58" s="353">
        <v>13.4</v>
      </c>
      <c r="AP58" s="354">
        <v>157576</v>
      </c>
      <c r="AQ58" s="355">
        <v>7.5</v>
      </c>
      <c r="AR58" s="356">
        <v>5.9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433</v>
      </c>
      <c r="AL59" s="335"/>
      <c r="AM59" s="343">
        <v>741050</v>
      </c>
      <c r="AN59" s="344">
        <v>330236</v>
      </c>
      <c r="AO59" s="345">
        <v>33.6</v>
      </c>
      <c r="AP59" s="346">
        <v>317319</v>
      </c>
      <c r="AQ59" s="347">
        <v>2.2999999999999998</v>
      </c>
      <c r="AR59" s="348">
        <v>31.3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429</v>
      </c>
      <c r="AM60" s="351">
        <v>665343</v>
      </c>
      <c r="AN60" s="352">
        <v>296499</v>
      </c>
      <c r="AO60" s="353">
        <v>24.2</v>
      </c>
      <c r="AP60" s="354">
        <v>164214</v>
      </c>
      <c r="AQ60" s="355">
        <v>4.2</v>
      </c>
      <c r="AR60" s="356">
        <v>20</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434</v>
      </c>
      <c r="AL61" s="357"/>
      <c r="AM61" s="358">
        <v>609959</v>
      </c>
      <c r="AN61" s="359">
        <v>261747</v>
      </c>
      <c r="AO61" s="360">
        <v>13.9</v>
      </c>
      <c r="AP61" s="361">
        <v>288577</v>
      </c>
      <c r="AQ61" s="362">
        <v>12</v>
      </c>
      <c r="AR61" s="348">
        <v>1.9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429</v>
      </c>
      <c r="AM62" s="351">
        <v>466063</v>
      </c>
      <c r="AN62" s="352">
        <v>201209</v>
      </c>
      <c r="AO62" s="353">
        <v>35.6</v>
      </c>
      <c r="AP62" s="354">
        <v>147682</v>
      </c>
      <c r="AQ62" s="355">
        <v>12.1</v>
      </c>
      <c r="AR62" s="356">
        <v>23.5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o4DDsWxUEBEqw5ygcyOtHCXZq4eD8PSHLnx6rvaCyk+QgU8wVjcukl/7TZQ/hnktGLSkkdjV+R0HNiHbjy+85w==" saltValue="Lc+wE9VcGaTNPa+/8PnRK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3"/>
  <printOptions horizontalCentered="1"/>
  <pageMargins left="0.39370078740157499" right="0.196850393700787" top="0.39370078740157499" bottom="0.31496062992126" header="0.511811023622047"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SheetLayoutView="55" workbookViewId="0"/>
  </sheetViews>
  <sheetFormatPr defaultColWidth="0" defaultRowHeight="13.5" custom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9" spans="2:125" x14ac:dyDescent="0.15">
      <c r="DU9" s="270"/>
    </row>
    <row r="17" spans="125:125" x14ac:dyDescent="0.15">
      <c r="DU17" s="270"/>
    </row>
    <row r="20" spans="125:125" x14ac:dyDescent="0.15">
      <c r="DU20" s="270"/>
    </row>
    <row r="21" spans="125:125" x14ac:dyDescent="0.15">
      <c r="DU21" s="270"/>
    </row>
    <row r="28" spans="125:125" x14ac:dyDescent="0.15">
      <c r="DU28" s="270"/>
    </row>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4" spans="120:125" x14ac:dyDescent="0.15">
      <c r="DU54" s="270"/>
    </row>
    <row r="58" spans="120:125" x14ac:dyDescent="0.15">
      <c r="DU58" s="270"/>
    </row>
    <row r="63" spans="120:125" x14ac:dyDescent="0.15">
      <c r="DU63" s="270"/>
    </row>
    <row r="64" spans="120:125" x14ac:dyDescent="0.15">
      <c r="DT64" s="270"/>
      <c r="DU64" s="270"/>
    </row>
    <row r="69" spans="123:125" x14ac:dyDescent="0.15">
      <c r="DS69" s="270"/>
      <c r="DT69" s="270"/>
      <c r="DU69" s="270"/>
    </row>
    <row r="82" spans="116:125" x14ac:dyDescent="0.15">
      <c r="DL82" s="270"/>
    </row>
    <row r="83" spans="116:125" x14ac:dyDescent="0.15">
      <c r="DM83" s="270"/>
      <c r="DN83" s="270"/>
      <c r="DO83" s="270"/>
      <c r="DP83" s="270"/>
      <c r="DQ83" s="270"/>
      <c r="DR83" s="270"/>
      <c r="DS83" s="270"/>
      <c r="DT83" s="270"/>
      <c r="DU83" s="270"/>
    </row>
    <row r="88" spans="116:125" x14ac:dyDescent="0.15">
      <c r="DU88" s="270"/>
    </row>
    <row r="94" spans="116:125" ht="13.5" customHeight="1" x14ac:dyDescent="0.15">
      <c r="DS94" s="270"/>
      <c r="DT94" s="270"/>
      <c r="DU94" s="270"/>
    </row>
    <row r="95" spans="116:125" ht="13.5" customHeight="1" x14ac:dyDescent="0.15">
      <c r="DU95" s="270"/>
    </row>
    <row r="101" spans="124:125" ht="13.5" customHeight="1" x14ac:dyDescent="0.15">
      <c r="DU101" s="270"/>
    </row>
    <row r="104" spans="124:125" ht="13.5" customHeight="1" x14ac:dyDescent="0.15">
      <c r="DT104" s="270"/>
      <c r="DU104" s="270"/>
    </row>
    <row r="116" spans="125:125" ht="13.5" customHeight="1" x14ac:dyDescent="0.15">
      <c r="DU116" s="270" t="s">
        <v>386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qUMa8uXrReOULVHLhFbXVvH8IVUdf/JjVCRZAnfZSQvAZxHU+29qIiL4vlZAHroGrqH5OF6peBbYpyHDmN/QA==" saltValue="UICY8AilqmssOuDxk0tfWA==" spinCount="100000" sheet="1" objects="1" scenarios="1"/>
  <phoneticPr fontId="3"/>
  <printOptions horizontalCentered="1" verticalCentered="1"/>
  <pageMargins left="0" right="0" top="0.196850393700787" bottom="0" header="0.39370078740157499"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SheetLayoutView="55" workbookViewId="0"/>
  </sheetViews>
  <sheetFormatPr defaultColWidth="0" defaultRowHeight="13.5" custom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116" spans="125:125" ht="13.5" customHeight="1" x14ac:dyDescent="0.15">
      <c r="DU116" s="271" t="s">
        <v>386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3CvlO7THu5Cc6dkhV/pmWJIYl5tqd6tNBGyRp1zk8LW1q3gW5u/AALYEHnzu5pv2ze0re97dzrQ6XwaO0XBbA==" saltValue="XoqIwGYSl8rCB3nCFpvhUQ==" spinCount="100000" sheet="1" objects="1" scenarios="1"/>
  <phoneticPr fontId="3"/>
  <printOptions horizontalCentered="1" verticalCentered="1"/>
  <pageMargins left="0" right="0" top="0.196850393700787" bottom="0" header="0.39370078740157499"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435</v>
      </c>
    </row>
    <row r="46" spans="2:10" ht="29.25" customHeight="1" thickBot="1" x14ac:dyDescent="0.25">
      <c r="B46" s="4" t="s">
        <v>7</v>
      </c>
      <c r="C46" s="5"/>
      <c r="D46" s="5"/>
      <c r="E46" s="6" t="s">
        <v>436</v>
      </c>
      <c r="F46" s="7" t="s">
        <v>437</v>
      </c>
      <c r="G46" s="8" t="s">
        <v>438</v>
      </c>
      <c r="H46" s="8" t="s">
        <v>439</v>
      </c>
      <c r="I46" s="8" t="s">
        <v>440</v>
      </c>
      <c r="J46" s="9" t="s">
        <v>441</v>
      </c>
    </row>
    <row r="47" spans="2:10" ht="57.75" customHeight="1" x14ac:dyDescent="0.15">
      <c r="B47" s="10"/>
      <c r="C47" s="1164" t="s">
        <v>442</v>
      </c>
      <c r="D47" s="1164"/>
      <c r="E47" s="1165"/>
      <c r="F47" s="11">
        <v>179.57</v>
      </c>
      <c r="G47" s="12">
        <v>209.84</v>
      </c>
      <c r="H47" s="12">
        <v>195.62</v>
      </c>
      <c r="I47" s="12">
        <v>186.21</v>
      </c>
      <c r="J47" s="13">
        <v>185.16</v>
      </c>
    </row>
    <row r="48" spans="2:10" ht="57.75" customHeight="1" x14ac:dyDescent="0.15">
      <c r="B48" s="14"/>
      <c r="C48" s="1166" t="s">
        <v>443</v>
      </c>
      <c r="D48" s="1166"/>
      <c r="E48" s="1167"/>
      <c r="F48" s="15">
        <v>6.48</v>
      </c>
      <c r="G48" s="16">
        <v>3.76</v>
      </c>
      <c r="H48" s="16">
        <v>8.8000000000000007</v>
      </c>
      <c r="I48" s="16">
        <v>8.74</v>
      </c>
      <c r="J48" s="17">
        <v>10.36</v>
      </c>
    </row>
    <row r="49" spans="2:10" ht="57.75" customHeight="1" thickBot="1" x14ac:dyDescent="0.2">
      <c r="B49" s="18"/>
      <c r="C49" s="1168" t="s">
        <v>58</v>
      </c>
      <c r="D49" s="1168"/>
      <c r="E49" s="1169"/>
      <c r="F49" s="19">
        <v>28.29</v>
      </c>
      <c r="G49" s="20">
        <v>23.68</v>
      </c>
      <c r="H49" s="20">
        <v>5.53</v>
      </c>
      <c r="I49" s="20" t="s">
        <v>444</v>
      </c>
      <c r="J49" s="21" t="s">
        <v>445</v>
      </c>
    </row>
    <row r="51" spans="2:10" ht="13.5" hidden="1" customHeight="1" x14ac:dyDescent="0.15"/>
    <row r="52" spans="2:10" ht="13.5" hidden="1" customHeight="1" x14ac:dyDescent="0.15"/>
    <row r="53" spans="2:10" ht="13.5" hidden="1" customHeight="1" x14ac:dyDescent="0.15"/>
  </sheetData>
  <sheetProtection algorithmName="SHA-512" hashValue="7jSESCBpdXcxYCFdDXKZShywuD8OD2tQXzqLziZlBkS1SKZd9JP1lSaxOVV4RH5vUK5p+Dy1byKr6oSTjvSlcQ==" saltValue="uhlkFlcGMQJLWfJEFp8Y/Q==" spinCount="100000" sheet="1" objects="1" scenarios="1"/>
  <mergeCells count="3">
    <mergeCell ref="C47:E47"/>
    <mergeCell ref="C48:E48"/>
    <mergeCell ref="C49:E49"/>
  </mergeCells>
  <phoneticPr fontId="3"/>
  <printOptions horizontalCentered="1"/>
  <pageMargins left="0" right="0" top="0.196850393700787"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0012</dc:creator>
  <cp:keywords/>
  <dc:description/>
  <cp:lastModifiedBy>0019</cp:lastModifiedBy>
  <dcterms:modified xsi:type="dcterms:W3CDTF">2021-03-23T00:47:28Z</dcterms:modified>
  <cp:category/>
  <cp:contentStatus/>
</cp:coreProperties>
</file>